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1.Seite" sheetId="16" r:id="rId1"/>
    <sheet name="Umsätze1" sheetId="12" r:id="rId2"/>
    <sheet name="Umsätze2" sheetId="14" r:id="rId3"/>
    <sheet name="Umsätze3" sheetId="15" r:id="rId4"/>
    <sheet name="ÖsterrIndizes" sheetId="11" r:id="rId5"/>
    <sheet name="CEERegIndizes" sheetId="17" r:id="rId6"/>
    <sheet name="CEEBranIndizes" sheetId="18" r:id="rId7"/>
    <sheet name="CEELändIndizes" sheetId="19" r:id="rId8"/>
    <sheet name="RussischeIndizes" sheetId="25" r:id="rId9"/>
    <sheet name="NoneuropIndizes" sheetId="20" r:id="rId10"/>
    <sheet name="primemarket" sheetId="21" r:id="rId11"/>
    <sheet name="prime und cont" sheetId="27" r:id="rId12"/>
    <sheet name="auction" sheetId="26" r:id="rId13"/>
    <sheet name="OTC1" sheetId="22" r:id="rId14"/>
    <sheet name="OTC2" sheetId="23" r:id="rId15"/>
    <sheet name="Bonds" sheetId="24" r:id="rId16"/>
    <sheet name="Terminmarkt" sheetId="8" r:id="rId17"/>
  </sheets>
  <definedNames>
    <definedName name="_xlnm.Print_Area" localSheetId="13">'OTC1'!$A$1:$F$69</definedName>
    <definedName name="_xlnm.Print_Area" localSheetId="1">Umsätze1!$A$1:$E$56</definedName>
    <definedName name="_xlnm.Print_Area" localSheetId="2">Umsätze2!$A$2:$H$71</definedName>
  </definedNames>
  <calcPr calcId="145621"/>
</workbook>
</file>

<file path=xl/calcChain.xml><?xml version="1.0" encoding="utf-8"?>
<calcChain xmlns="http://schemas.openxmlformats.org/spreadsheetml/2006/main">
  <c r="F62" i="23" l="1"/>
  <c r="E62" i="23"/>
  <c r="C62" i="23"/>
  <c r="F61" i="23"/>
  <c r="E61" i="23" s="1"/>
  <c r="C61" i="23"/>
  <c r="F60" i="23"/>
  <c r="C60" i="23" s="1"/>
  <c r="F59" i="23"/>
  <c r="C59" i="23" s="1"/>
  <c r="E59" i="23"/>
  <c r="F58" i="23"/>
  <c r="E58" i="23"/>
  <c r="C58" i="23"/>
  <c r="F57" i="23"/>
  <c r="E57" i="23" s="1"/>
  <c r="C57" i="23"/>
  <c r="F56" i="23"/>
  <c r="C56" i="23" s="1"/>
  <c r="F55" i="23"/>
  <c r="C55" i="23" s="1"/>
  <c r="E55" i="23"/>
  <c r="F54" i="23"/>
  <c r="E54" i="23"/>
  <c r="C54" i="23"/>
  <c r="F53" i="23"/>
  <c r="E53" i="23" s="1"/>
  <c r="C53" i="23"/>
  <c r="F52" i="23"/>
  <c r="C52" i="23" s="1"/>
  <c r="F51" i="23"/>
  <c r="C51" i="23" s="1"/>
  <c r="E51" i="23"/>
  <c r="F50" i="23"/>
  <c r="E50" i="23"/>
  <c r="C50" i="23"/>
  <c r="F49" i="23"/>
  <c r="E49" i="23" s="1"/>
  <c r="C49" i="23"/>
  <c r="F48" i="23"/>
  <c r="C48" i="23" s="1"/>
  <c r="F47" i="23"/>
  <c r="C47" i="23" s="1"/>
  <c r="E47" i="23"/>
  <c r="F46" i="23"/>
  <c r="E46" i="23"/>
  <c r="C46" i="23"/>
  <c r="F45" i="23"/>
  <c r="E45" i="23" s="1"/>
  <c r="C45" i="23"/>
  <c r="F44" i="23"/>
  <c r="C44" i="23" s="1"/>
  <c r="F43" i="23"/>
  <c r="C43" i="23" s="1"/>
  <c r="E43" i="23"/>
  <c r="F42" i="23"/>
  <c r="E42" i="23"/>
  <c r="C42" i="23"/>
  <c r="F41" i="23"/>
  <c r="E41" i="23" s="1"/>
  <c r="C41" i="23"/>
  <c r="F40" i="23"/>
  <c r="C40" i="23" s="1"/>
  <c r="F39" i="23"/>
  <c r="C39" i="23" s="1"/>
  <c r="E39" i="23"/>
  <c r="F38" i="23"/>
  <c r="E38" i="23"/>
  <c r="C38" i="23"/>
  <c r="F37" i="23"/>
  <c r="E37" i="23" s="1"/>
  <c r="C37" i="23"/>
  <c r="F36" i="23"/>
  <c r="C36" i="23" s="1"/>
  <c r="F35" i="23"/>
  <c r="C35" i="23" s="1"/>
  <c r="E35" i="23"/>
  <c r="F34" i="23"/>
  <c r="E34" i="23"/>
  <c r="C34" i="23"/>
  <c r="F33" i="23"/>
  <c r="E33" i="23" s="1"/>
  <c r="C33" i="23"/>
  <c r="F32" i="23"/>
  <c r="C32" i="23" s="1"/>
  <c r="F31" i="23"/>
  <c r="C31" i="23" s="1"/>
  <c r="E31" i="23"/>
  <c r="F30" i="23"/>
  <c r="E30" i="23"/>
  <c r="C30" i="23"/>
  <c r="F29" i="23"/>
  <c r="E29" i="23" s="1"/>
  <c r="C29" i="23"/>
  <c r="F28" i="23"/>
  <c r="C28" i="23" s="1"/>
  <c r="F27" i="23"/>
  <c r="C27" i="23" s="1"/>
  <c r="E27" i="23"/>
  <c r="F26" i="23"/>
  <c r="E26" i="23"/>
  <c r="C26" i="23"/>
  <c r="F25" i="23"/>
  <c r="E25" i="23" s="1"/>
  <c r="C25" i="23"/>
  <c r="F24" i="23"/>
  <c r="C24" i="23" s="1"/>
  <c r="F23" i="23"/>
  <c r="C23" i="23" s="1"/>
  <c r="E23" i="23"/>
  <c r="F22" i="23"/>
  <c r="E22" i="23"/>
  <c r="C22" i="23"/>
  <c r="F21" i="23"/>
  <c r="E21" i="23" s="1"/>
  <c r="C21" i="23"/>
  <c r="F20" i="23"/>
  <c r="C20" i="23" s="1"/>
  <c r="F19" i="23"/>
  <c r="C19" i="23" s="1"/>
  <c r="E19" i="23"/>
  <c r="F18" i="23"/>
  <c r="E18" i="23"/>
  <c r="C18" i="23"/>
  <c r="F17" i="23"/>
  <c r="E17" i="23" s="1"/>
  <c r="C17" i="23"/>
  <c r="F16" i="23"/>
  <c r="C16" i="23" s="1"/>
  <c r="F15" i="23"/>
  <c r="C15" i="23" s="1"/>
  <c r="E15" i="23"/>
  <c r="F14" i="23"/>
  <c r="E14" i="23"/>
  <c r="C14" i="23"/>
  <c r="F13" i="23"/>
  <c r="E13" i="23" s="1"/>
  <c r="C13" i="23"/>
  <c r="F62" i="22"/>
  <c r="C62" i="22" s="1"/>
  <c r="F61" i="22"/>
  <c r="C61" i="22" s="1"/>
  <c r="E61" i="22"/>
  <c r="F60" i="22"/>
  <c r="E60" i="22"/>
  <c r="C60" i="22"/>
  <c r="F59" i="22"/>
  <c r="E59" i="22" s="1"/>
  <c r="C59" i="22"/>
  <c r="F58" i="22"/>
  <c r="C58" i="22" s="1"/>
  <c r="F57" i="22"/>
  <c r="C57" i="22" s="1"/>
  <c r="E57" i="22"/>
  <c r="F56" i="22"/>
  <c r="E56" i="22"/>
  <c r="C56" i="22"/>
  <c r="F55" i="22"/>
  <c r="E55" i="22" s="1"/>
  <c r="C55" i="22"/>
  <c r="F54" i="22"/>
  <c r="C54" i="22" s="1"/>
  <c r="F53" i="22"/>
  <c r="C53" i="22" s="1"/>
  <c r="E53" i="22"/>
  <c r="F52" i="22"/>
  <c r="E52" i="22"/>
  <c r="C52" i="22"/>
  <c r="F51" i="22"/>
  <c r="E51" i="22" s="1"/>
  <c r="C51" i="22"/>
  <c r="F50" i="22"/>
  <c r="C50" i="22" s="1"/>
  <c r="F49" i="22"/>
  <c r="C49" i="22" s="1"/>
  <c r="E49" i="22"/>
  <c r="F48" i="22"/>
  <c r="E48" i="22"/>
  <c r="C48" i="22"/>
  <c r="F47" i="22"/>
  <c r="E47" i="22" s="1"/>
  <c r="C47" i="22"/>
  <c r="F46" i="22"/>
  <c r="C46" i="22" s="1"/>
  <c r="F45" i="22"/>
  <c r="C45" i="22" s="1"/>
  <c r="E45" i="22"/>
  <c r="F44" i="22"/>
  <c r="E44" i="22"/>
  <c r="C44" i="22"/>
  <c r="F43" i="22"/>
  <c r="E43" i="22" s="1"/>
  <c r="C43" i="22"/>
  <c r="F42" i="22"/>
  <c r="C42" i="22" s="1"/>
  <c r="F41" i="22"/>
  <c r="C41" i="22" s="1"/>
  <c r="E41" i="22"/>
  <c r="F40" i="22"/>
  <c r="E40" i="22"/>
  <c r="C40" i="22"/>
  <c r="F39" i="22"/>
  <c r="E39" i="22" s="1"/>
  <c r="C39" i="22"/>
  <c r="F38" i="22"/>
  <c r="C38" i="22" s="1"/>
  <c r="F37" i="22"/>
  <c r="C37" i="22" s="1"/>
  <c r="E37" i="22"/>
  <c r="F36" i="22"/>
  <c r="E36" i="22"/>
  <c r="C36" i="22"/>
  <c r="F35" i="22"/>
  <c r="E35" i="22" s="1"/>
  <c r="C35" i="22"/>
  <c r="F34" i="22"/>
  <c r="C34" i="22" s="1"/>
  <c r="F33" i="22"/>
  <c r="C33" i="22" s="1"/>
  <c r="E33" i="22"/>
  <c r="F32" i="22"/>
  <c r="E32" i="22"/>
  <c r="C32" i="22"/>
  <c r="F31" i="22"/>
  <c r="E31" i="22" s="1"/>
  <c r="C31" i="22"/>
  <c r="F30" i="22"/>
  <c r="C30" i="22" s="1"/>
  <c r="F29" i="22"/>
  <c r="C29" i="22" s="1"/>
  <c r="E29" i="22"/>
  <c r="F28" i="22"/>
  <c r="E28" i="22"/>
  <c r="C28" i="22"/>
  <c r="F27" i="22"/>
  <c r="E27" i="22" s="1"/>
  <c r="C27" i="22"/>
  <c r="F26" i="22"/>
  <c r="C26" i="22" s="1"/>
  <c r="F25" i="22"/>
  <c r="C25" i="22" s="1"/>
  <c r="E25" i="22"/>
  <c r="F24" i="22"/>
  <c r="E24" i="22"/>
  <c r="C24" i="22"/>
  <c r="F23" i="22"/>
  <c r="E23" i="22" s="1"/>
  <c r="C23" i="22"/>
  <c r="F22" i="22"/>
  <c r="C22" i="22" s="1"/>
  <c r="F21" i="22"/>
  <c r="C21" i="22" s="1"/>
  <c r="E21" i="22"/>
  <c r="F20" i="22"/>
  <c r="E20" i="22"/>
  <c r="C20" i="22"/>
  <c r="F19" i="22"/>
  <c r="E19" i="22" s="1"/>
  <c r="C19" i="22"/>
  <c r="F18" i="22"/>
  <c r="C18" i="22" s="1"/>
  <c r="F17" i="22"/>
  <c r="C17" i="22" s="1"/>
  <c r="E17" i="22"/>
  <c r="F16" i="22"/>
  <c r="E16" i="22"/>
  <c r="C16" i="22"/>
  <c r="F15" i="22"/>
  <c r="E15" i="22" s="1"/>
  <c r="C15" i="22"/>
  <c r="F14" i="22"/>
  <c r="C14" i="22" s="1"/>
  <c r="F13" i="22"/>
  <c r="E13" i="22"/>
  <c r="C13" i="22"/>
  <c r="E14" i="22" l="1"/>
  <c r="E18" i="22"/>
  <c r="E22" i="22"/>
  <c r="E26" i="22"/>
  <c r="E30" i="22"/>
  <c r="E34" i="22"/>
  <c r="E38" i="22"/>
  <c r="E42" i="22"/>
  <c r="E46" i="22"/>
  <c r="E50" i="22"/>
  <c r="E54" i="22"/>
  <c r="E58" i="22"/>
  <c r="E62" i="22"/>
  <c r="E16" i="23"/>
  <c r="E20" i="23"/>
  <c r="E24" i="23"/>
  <c r="E28" i="23"/>
  <c r="E32" i="23"/>
  <c r="E36" i="23"/>
  <c r="E40" i="23"/>
  <c r="E44" i="23"/>
  <c r="E48" i="23"/>
  <c r="E52" i="23"/>
  <c r="E56" i="23"/>
  <c r="E60" i="23"/>
</calcChain>
</file>

<file path=xl/sharedStrings.xml><?xml version="1.0" encoding="utf-8"?>
<sst xmlns="http://schemas.openxmlformats.org/spreadsheetml/2006/main" count="1011" uniqueCount="356">
  <si>
    <t>equity market.at</t>
  </si>
  <si>
    <t>structured products.at</t>
  </si>
  <si>
    <t>other listings.at</t>
  </si>
  <si>
    <t>prime market</t>
  </si>
  <si>
    <t>standard market continuous</t>
  </si>
  <si>
    <t>standard market auction</t>
  </si>
  <si>
    <t>financial sector</t>
  </si>
  <si>
    <t>public sector</t>
  </si>
  <si>
    <t>corporate sector</t>
  </si>
  <si>
    <t xml:space="preserve">performance linked bonds </t>
  </si>
  <si>
    <t>Anlage-Zertifikate</t>
  </si>
  <si>
    <t>Bonus-Zertifikate</t>
  </si>
  <si>
    <t>Discount-Zertifikate</t>
  </si>
  <si>
    <t>ETF</t>
  </si>
  <si>
    <t>warrants.at</t>
  </si>
  <si>
    <t>n.a.</t>
  </si>
  <si>
    <t>ATX</t>
  </si>
  <si>
    <t>ATXPrime</t>
  </si>
  <si>
    <t>ATX five</t>
  </si>
  <si>
    <t>ViDX</t>
  </si>
  <si>
    <t>IATX</t>
  </si>
  <si>
    <t>WBI</t>
  </si>
  <si>
    <t>NTX</t>
  </si>
  <si>
    <t>CECExt EUR</t>
  </si>
  <si>
    <t>CECE EUR</t>
  </si>
  <si>
    <t>SETX EUR</t>
  </si>
  <si>
    <t>CECExt USD</t>
  </si>
  <si>
    <t>CECE USD</t>
  </si>
  <si>
    <t>SETX USD</t>
  </si>
  <si>
    <t>CTX EUR</t>
  </si>
  <si>
    <t>HTX EUR</t>
  </si>
  <si>
    <t>PTX EUR</t>
  </si>
  <si>
    <t>ROTX EUR</t>
  </si>
  <si>
    <t>RDX EUR</t>
  </si>
  <si>
    <t>RTX</t>
  </si>
  <si>
    <t>RDX USD</t>
  </si>
  <si>
    <t>CNX EUR</t>
  </si>
  <si>
    <t>CNX USD</t>
  </si>
  <si>
    <t>CNX RMB</t>
  </si>
  <si>
    <t>CECE BNK</t>
  </si>
  <si>
    <t>CECE HCA</t>
  </si>
  <si>
    <t>CECE OIL</t>
  </si>
  <si>
    <t>CECE TEL</t>
  </si>
  <si>
    <t>Jahreshigh</t>
  </si>
  <si>
    <t>Jahreslow</t>
  </si>
  <si>
    <t>A-TEC INDUSTRIES AG</t>
  </si>
  <si>
    <t>-</t>
  </si>
  <si>
    <t>AGRANA BETEILIGUNGS-AG</t>
  </si>
  <si>
    <t>ANDRITZ AG</t>
  </si>
  <si>
    <t>AUSTRIAN AIRLINES AG</t>
  </si>
  <si>
    <t>AVW INVEST AG</t>
  </si>
  <si>
    <t>BANK AUSTRIA CREDITANSTALT AG</t>
  </si>
  <si>
    <t>BENE AG</t>
  </si>
  <si>
    <t>BOEHLER-UDDEHOLM AG</t>
  </si>
  <si>
    <t>BRAIN FORCE HOLDING AG</t>
  </si>
  <si>
    <t>BWIN INT. ENTERT. AG</t>
  </si>
  <si>
    <t>BWT AG</t>
  </si>
  <si>
    <t>CA IMMO INTERNATIONAL AG</t>
  </si>
  <si>
    <t>CENTURY CASINOS INC</t>
  </si>
  <si>
    <t>CHRIST WATER TECHNOLOGY AG</t>
  </si>
  <si>
    <t>CONSTANTIA PACKAGING AG</t>
  </si>
  <si>
    <t>CONWERT IMMOBILIEN INVEST AG</t>
  </si>
  <si>
    <t>ERSTE BANK DER OESTERR. SPK AG</t>
  </si>
  <si>
    <t>EVN AG</t>
  </si>
  <si>
    <t>EYBL INTERNATIONAL AG</t>
  </si>
  <si>
    <t>FLUGHAFEN WIEN AG</t>
  </si>
  <si>
    <t>HEAD N.V.</t>
  </si>
  <si>
    <t>HIRSCH SERVO AG</t>
  </si>
  <si>
    <t>IMMOEAST AG</t>
  </si>
  <si>
    <t>INTERCELL AG</t>
  </si>
  <si>
    <t>JOWOOD PRODUCTIONS SOFTWARE AG</t>
  </si>
  <si>
    <t>KTM POWER SPORTS AG</t>
  </si>
  <si>
    <t>MAYR-MELNHOF KARTON AG</t>
  </si>
  <si>
    <t>OESTERR. POST AG</t>
  </si>
  <si>
    <t>OMV AG</t>
  </si>
  <si>
    <t>PALFINGER AG</t>
  </si>
  <si>
    <t>POLYTEC</t>
  </si>
  <si>
    <t>RAIFFEISEN  INT. BANK-HLDG AG</t>
  </si>
  <si>
    <t>RHI AG</t>
  </si>
  <si>
    <t>ROSENBAUER INTERNATIONAL AG</t>
  </si>
  <si>
    <t>S&amp;T SYSTEM INT.&amp;TECH. DISTR.AG</t>
  </si>
  <si>
    <t>SCHOELLER-BLECKMANN AG</t>
  </si>
  <si>
    <t>SEMPERIT AG HOLDING</t>
  </si>
  <si>
    <t>SKYEUROPE HOLDING AG</t>
  </si>
  <si>
    <t>TELEKOM AUSTRIA AG</t>
  </si>
  <si>
    <t>UNIQA VERSICHERUNGEN AG</t>
  </si>
  <si>
    <t>UNTERNEHMENS INVEST AG</t>
  </si>
  <si>
    <t>VERBUNDGESELLSCHAFT AG KAT. A</t>
  </si>
  <si>
    <t>VOESTALPINE AG</t>
  </si>
  <si>
    <t>WIENER STÄDTISCHE VERSICH. AG</t>
  </si>
  <si>
    <t>WIENERBERGER AG</t>
  </si>
  <si>
    <t>WOLFORD AG</t>
  </si>
  <si>
    <t>ZUMTOBEL AG</t>
  </si>
  <si>
    <t>Underlying</t>
  </si>
  <si>
    <t xml:space="preserve">Call </t>
  </si>
  <si>
    <t>Put</t>
  </si>
  <si>
    <t>Options Total</t>
  </si>
  <si>
    <t>Futures Total</t>
  </si>
  <si>
    <t>Total</t>
  </si>
  <si>
    <t>Index</t>
  </si>
  <si>
    <t>ATF</t>
  </si>
  <si>
    <t>Total Index</t>
  </si>
  <si>
    <t>Stock</t>
  </si>
  <si>
    <t>AGR</t>
  </si>
  <si>
    <t xml:space="preserve"> -</t>
  </si>
  <si>
    <t>AUA</t>
  </si>
  <si>
    <t>BAC</t>
  </si>
  <si>
    <t>BUD</t>
  </si>
  <si>
    <t>BWT</t>
  </si>
  <si>
    <t>EBS</t>
  </si>
  <si>
    <t>EVN</t>
  </si>
  <si>
    <t>FLU</t>
  </si>
  <si>
    <t>MMK</t>
  </si>
  <si>
    <t>OMV</t>
  </si>
  <si>
    <t>PST</t>
  </si>
  <si>
    <t>RIB</t>
  </si>
  <si>
    <t>RHI</t>
  </si>
  <si>
    <t>SBO</t>
  </si>
  <si>
    <t>SEM</t>
  </si>
  <si>
    <t>TKA</t>
  </si>
  <si>
    <t>UQA</t>
  </si>
  <si>
    <t>VER</t>
  </si>
  <si>
    <t>VOE</t>
  </si>
  <si>
    <t>WIE</t>
  </si>
  <si>
    <t>WOL</t>
  </si>
  <si>
    <t>WST</t>
  </si>
  <si>
    <t>Total Stock</t>
  </si>
  <si>
    <t>CeCe</t>
  </si>
  <si>
    <t>CTE</t>
  </si>
  <si>
    <t>CXE</t>
  </si>
  <si>
    <t>CCE</t>
  </si>
  <si>
    <t>HTE</t>
  </si>
  <si>
    <t>PTE</t>
  </si>
  <si>
    <t>RDX</t>
  </si>
  <si>
    <t>Total CeCe</t>
  </si>
  <si>
    <t>ÖSTERREICHISCHE AKTIENINDIZES</t>
  </si>
  <si>
    <t>Austrian stock indices</t>
  </si>
  <si>
    <t>All-month high</t>
  </si>
  <si>
    <t>All-month low</t>
  </si>
  <si>
    <t>Monatshoch</t>
  </si>
  <si>
    <t>Monatstief</t>
  </si>
  <si>
    <t>All-year high</t>
  </si>
  <si>
    <t>All-year low</t>
  </si>
  <si>
    <t>Hist. Höchstwert</t>
  </si>
  <si>
    <t>Hist. Tiefstwert</t>
  </si>
  <si>
    <t>All-time high</t>
  </si>
  <si>
    <t>All-time low</t>
  </si>
  <si>
    <r>
      <t>Emittenten</t>
    </r>
    <r>
      <rPr>
        <sz val="10"/>
        <rFont val="Arial"/>
        <family val="2"/>
      </rPr>
      <t xml:space="preserve"> 
Issuers</t>
    </r>
  </si>
  <si>
    <r>
      <t>Titel</t>
    </r>
    <r>
      <rPr>
        <sz val="10"/>
        <rFont val="Arial"/>
        <family val="2"/>
      </rPr>
      <t xml:space="preserve">
Listings</t>
    </r>
  </si>
  <si>
    <r>
      <t>Kapitalisierung Inland</t>
    </r>
    <r>
      <rPr>
        <sz val="10"/>
        <rFont val="Arial"/>
        <family val="2"/>
      </rPr>
      <t xml:space="preserve">
Capitalization domestic</t>
    </r>
  </si>
  <si>
    <r>
      <t xml:space="preserve">Kapitalisierung Ausland
</t>
    </r>
    <r>
      <rPr>
        <sz val="10"/>
        <rFont val="Arial"/>
        <family val="2"/>
      </rPr>
      <t>Capitalization foreign</t>
    </r>
  </si>
  <si>
    <t>Total 2006</t>
  </si>
  <si>
    <t>UMSÄTZE NACH MARKTSEGMENTEN</t>
  </si>
  <si>
    <t>Turnover by market segments</t>
  </si>
  <si>
    <t>bond market.at</t>
  </si>
  <si>
    <t>Doppelzählung (Käufe und Verkäufe) / Double count method (purchases and sales)</t>
  </si>
  <si>
    <t>TOTAL
equity market.at</t>
  </si>
  <si>
    <t>TOTAL
bond market.at</t>
  </si>
  <si>
    <t>TOTAL
structured
products.at</t>
  </si>
  <si>
    <t>Hebel- Zertifikate</t>
  </si>
  <si>
    <t>GESAMT
TOTAL</t>
  </si>
  <si>
    <t>Sonstige 
Zertifikate</t>
  </si>
  <si>
    <t>UMSÄTZE NACH ZULASSUNGSSEGMENTEN</t>
  </si>
  <si>
    <t>Turnover by listing segments</t>
  </si>
  <si>
    <r>
      <t>Kapitalisierung</t>
    </r>
    <r>
      <rPr>
        <sz val="10"/>
        <rFont val="Arial"/>
        <family val="2"/>
      </rPr>
      <t xml:space="preserve">
Capitalization</t>
    </r>
  </si>
  <si>
    <t>1 … Genußscheine / Dividend rights certificates</t>
  </si>
  <si>
    <t>2 … Optionsscheine / Warrants</t>
  </si>
  <si>
    <t>3 … Partizipationsscheine / Participation certificates</t>
  </si>
  <si>
    <r>
      <t xml:space="preserve">Aktien Ausland
</t>
    </r>
    <r>
      <rPr>
        <sz val="10"/>
        <color indexed="9"/>
        <rFont val="Arial"/>
        <family val="2"/>
      </rPr>
      <t>Foreign shares</t>
    </r>
  </si>
  <si>
    <r>
      <t xml:space="preserve">Aktien Inland
</t>
    </r>
    <r>
      <rPr>
        <sz val="10"/>
        <color indexed="9"/>
        <rFont val="Arial"/>
        <family val="2"/>
      </rPr>
      <t>Domestic shares</t>
    </r>
  </si>
  <si>
    <r>
      <t xml:space="preserve">Renten
</t>
    </r>
    <r>
      <rPr>
        <sz val="10"/>
        <color indexed="9"/>
        <rFont val="Arial"/>
        <family val="2"/>
      </rPr>
      <t>Bonds</t>
    </r>
  </si>
  <si>
    <r>
      <t xml:space="preserve">Zertifikate
</t>
    </r>
    <r>
      <rPr>
        <sz val="10"/>
        <color indexed="9"/>
        <rFont val="Arial"/>
        <family val="2"/>
      </rPr>
      <t>Certificates</t>
    </r>
  </si>
  <si>
    <r>
      <t xml:space="preserve">ETF
</t>
    </r>
    <r>
      <rPr>
        <sz val="10"/>
        <color indexed="9"/>
        <rFont val="Arial"/>
        <family val="2"/>
      </rPr>
      <t>ETF</t>
    </r>
  </si>
  <si>
    <t>CEE - AKTIENINDIZES</t>
  </si>
  <si>
    <t>CEE stock indices</t>
  </si>
  <si>
    <t>NICHT-EUROPÄISCHE AKTIENINDIZES</t>
  </si>
  <si>
    <t>Non-european stock indices</t>
  </si>
  <si>
    <t>PRIME MARKET</t>
  </si>
  <si>
    <t>Prime Market</t>
  </si>
  <si>
    <t>Last Price</t>
  </si>
  <si>
    <r>
      <t>Unternehmen</t>
    </r>
    <r>
      <rPr>
        <sz val="10"/>
        <color indexed="9"/>
        <rFont val="Arial"/>
        <family val="2"/>
      </rPr>
      <t xml:space="preserve">
company</t>
    </r>
  </si>
  <si>
    <r>
      <t>Umsatz</t>
    </r>
    <r>
      <rPr>
        <sz val="10"/>
        <color indexed="9"/>
        <rFont val="Arial"/>
        <family val="2"/>
      </rPr>
      <t xml:space="preserve">
Turnover value</t>
    </r>
  </si>
  <si>
    <r>
      <t>Kapitalisierung</t>
    </r>
    <r>
      <rPr>
        <sz val="10"/>
        <color indexed="9"/>
        <rFont val="Arial"/>
        <family val="2"/>
      </rPr>
      <t xml:space="preserve">
Capitalization</t>
    </r>
  </si>
  <si>
    <r>
      <t>Letzter Kurs</t>
    </r>
    <r>
      <rPr>
        <sz val="10"/>
        <color indexed="9"/>
        <rFont val="Arial"/>
        <family val="2"/>
      </rPr>
      <t xml:space="preserve">
Last price</t>
    </r>
  </si>
  <si>
    <r>
      <t xml:space="preserve">Performance zu Ultimo
</t>
    </r>
    <r>
      <rPr>
        <sz val="10"/>
        <color indexed="9"/>
        <rFont val="Arial"/>
        <family val="2"/>
      </rPr>
      <t>Performance to ultimo</t>
    </r>
  </si>
  <si>
    <r>
      <t>Anteil Börse</t>
    </r>
    <r>
      <rPr>
        <sz val="10"/>
        <color indexed="9"/>
        <rFont val="Arial"/>
        <family val="2"/>
      </rPr>
      <t xml:space="preserve">
Exchange stake</t>
    </r>
  </si>
  <si>
    <r>
      <t xml:space="preserve">Anteil OTC
</t>
    </r>
    <r>
      <rPr>
        <sz val="10"/>
        <color indexed="9"/>
        <rFont val="Arial"/>
        <family val="2"/>
      </rPr>
      <t>OTC stake</t>
    </r>
  </si>
  <si>
    <r>
      <t xml:space="preserve">Gesamtumsatz
</t>
    </r>
    <r>
      <rPr>
        <sz val="10"/>
        <color indexed="9"/>
        <rFont val="Arial"/>
        <family val="2"/>
      </rPr>
      <t>Overall Turnover</t>
    </r>
  </si>
  <si>
    <t>* Doppelzählung (Käufe und Verkäufe) / double count method (purchases and sales)</t>
  </si>
  <si>
    <t>** Ohne korrespondierende Börsegeschäfte / without corresponding exchange trades</t>
  </si>
  <si>
    <t>BOND MARKET</t>
  </si>
  <si>
    <t>bond market</t>
  </si>
  <si>
    <r>
      <t>Rentenwerte</t>
    </r>
    <r>
      <rPr>
        <sz val="12"/>
        <rFont val="Arial"/>
      </rPr>
      <t xml:space="preserve"> / bond listings</t>
    </r>
  </si>
  <si>
    <r>
      <t>Neunotierung von Rentenwerten</t>
    </r>
    <r>
      <rPr>
        <sz val="12"/>
        <rFont val="Arial"/>
      </rPr>
      <t xml:space="preserve"> / new bond listings</t>
    </r>
  </si>
  <si>
    <r>
      <t>Amtlicher Handel</t>
    </r>
    <r>
      <rPr>
        <sz val="10"/>
        <rFont val="Arial"/>
      </rPr>
      <t xml:space="preserve">
Official Market</t>
    </r>
  </si>
  <si>
    <r>
      <t>Geregelter Freiverkehr</t>
    </r>
    <r>
      <rPr>
        <sz val="10"/>
        <rFont val="Arial"/>
      </rPr>
      <t xml:space="preserve">
Semi-Official Market</t>
    </r>
  </si>
  <si>
    <r>
      <t>Dritter Markt</t>
    </r>
    <r>
      <rPr>
        <sz val="10"/>
        <rFont val="Arial"/>
      </rPr>
      <t xml:space="preserve">
Third Market</t>
    </r>
  </si>
  <si>
    <r>
      <t>Gesamtergebnis</t>
    </r>
    <r>
      <rPr>
        <sz val="10"/>
        <rFont val="Arial"/>
      </rPr>
      <t xml:space="preserve">
Total</t>
    </r>
  </si>
  <si>
    <t>performance 
linked bonds</t>
  </si>
  <si>
    <r>
      <t>Renditen und Kurse</t>
    </r>
    <r>
      <rPr>
        <sz val="12"/>
        <rFont val="Arial"/>
      </rPr>
      <t xml:space="preserve"> / Yields and Prices</t>
    </r>
  </si>
  <si>
    <r>
      <t>Bundesanleihen</t>
    </r>
    <r>
      <rPr>
        <sz val="10"/>
        <color indexed="9"/>
        <rFont val="Arial"/>
        <family val="2"/>
      </rPr>
      <t xml:space="preserve"> / Government bonds</t>
    </r>
  </si>
  <si>
    <r>
      <t>nach der Anzahl</t>
    </r>
    <r>
      <rPr>
        <sz val="10"/>
        <color indexed="9"/>
        <rFont val="Arial"/>
        <family val="2"/>
      </rPr>
      <t xml:space="preserve"> / by number</t>
    </r>
  </si>
  <si>
    <r>
      <t>nach Emissionsvolumen in EUR</t>
    </r>
    <r>
      <rPr>
        <sz val="10"/>
        <color indexed="9"/>
        <rFont val="Arial"/>
        <family val="2"/>
      </rPr>
      <t xml:space="preserve"> / Issue volume in EUR</t>
    </r>
  </si>
  <si>
    <r>
      <t>Emittenten gesamt</t>
    </r>
    <r>
      <rPr>
        <sz val="10"/>
        <color indexed="9"/>
        <rFont val="Arial"/>
        <family val="2"/>
      </rPr>
      <t xml:space="preserve"> / Bonds</t>
    </r>
  </si>
  <si>
    <t>April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</si>
  <si>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</si>
  <si>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</si>
  <si>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</si>
  <si>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</si>
  <si>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</si>
  <si>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</si>
  <si>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</si>
  <si>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</si>
  <si>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</si>
  <si>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</si>
  <si>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Renditen</t>
    </r>
    <r>
      <rPr>
        <sz val="10"/>
        <rFont val="Arial"/>
        <family val="2"/>
      </rPr>
      <t xml:space="preserve"> / Yields</t>
    </r>
    <r>
      <rPr>
        <sz val="10"/>
        <rFont val="Arial"/>
      </rPr>
      <t>¹</t>
    </r>
  </si>
  <si>
    <r>
      <t>Kurse</t>
    </r>
    <r>
      <rPr>
        <sz val="10"/>
        <rFont val="Arial"/>
        <family val="2"/>
      </rPr>
      <t xml:space="preserve"> / Prices</t>
    </r>
    <r>
      <rPr>
        <sz val="10"/>
        <rFont val="Arial"/>
      </rPr>
      <t>²</t>
    </r>
  </si>
  <si>
    <t>Quelle: OeKB / Source: OeKB</t>
  </si>
  <si>
    <t>1 … Renditen in % / Yields in %</t>
  </si>
  <si>
    <t>2 … Kurs in % vom Nennwert / Prices in % of par value</t>
  </si>
  <si>
    <t>3 … Basispunkte / Basis points</t>
  </si>
  <si>
    <r>
      <t>Umsatz Börse*</t>
    </r>
    <r>
      <rPr>
        <sz val="10"/>
        <color indexed="9"/>
        <rFont val="Arial"/>
        <family val="2"/>
      </rPr>
      <t xml:space="preserve">
Exchange Turnover*</t>
    </r>
  </si>
  <si>
    <r>
      <t xml:space="preserve">Umsatz OTC**
</t>
    </r>
    <r>
      <rPr>
        <sz val="10"/>
        <color indexed="9"/>
        <rFont val="Arial"/>
        <family val="2"/>
      </rPr>
      <t>OTC Turnover**</t>
    </r>
  </si>
  <si>
    <r>
      <t xml:space="preserve"> Genußscheine
</t>
    </r>
    <r>
      <rPr>
        <sz val="10"/>
        <color indexed="9"/>
        <rFont val="Arial"/>
        <family val="2"/>
      </rPr>
      <t>DRC</t>
    </r>
    <r>
      <rPr>
        <sz val="10"/>
        <color indexed="9"/>
        <rFont val="Arial"/>
      </rPr>
      <t>¹</t>
    </r>
  </si>
  <si>
    <r>
      <t>OS</t>
    </r>
    <r>
      <rPr>
        <b/>
        <sz val="10"/>
        <color indexed="9"/>
        <rFont val="Arial"/>
      </rPr>
      <t>²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W²</t>
    </r>
  </si>
  <si>
    <r>
      <t>PS</t>
    </r>
    <r>
      <rPr>
        <b/>
        <sz val="10"/>
        <color indexed="9"/>
        <rFont val="Arial"/>
      </rPr>
      <t>³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PC³</t>
    </r>
  </si>
  <si>
    <t>1 ... from last trading day</t>
  </si>
  <si>
    <t>(products are traded in USD)</t>
  </si>
  <si>
    <t>2 ... Contract Value and Premium for RTX and RDU are converted to EUR</t>
  </si>
  <si>
    <r>
      <t xml:space="preserve">December </t>
    </r>
    <r>
      <rPr>
        <sz val="10"/>
        <rFont val="Arial"/>
        <family val="2"/>
      </rPr>
      <t>2006</t>
    </r>
  </si>
  <si>
    <r>
      <t>January</t>
    </r>
    <r>
      <rPr>
        <sz val="10"/>
        <rFont val="Arial"/>
        <family val="2"/>
      </rPr>
      <t xml:space="preserve">    2007</t>
    </r>
  </si>
  <si>
    <r>
      <t>Emittenten</t>
    </r>
    <r>
      <rPr>
        <sz val="9"/>
        <rFont val="Arial"/>
        <family val="2"/>
      </rPr>
      <t xml:space="preserve"> 
Issuers</t>
    </r>
  </si>
  <si>
    <r>
      <t>Titel</t>
    </r>
    <r>
      <rPr>
        <sz val="9"/>
        <rFont val="Arial"/>
        <family val="2"/>
      </rPr>
      <t xml:space="preserve">
Listings</t>
    </r>
  </si>
  <si>
    <r>
      <t>Kapitalisierung Inland</t>
    </r>
    <r>
      <rPr>
        <sz val="9"/>
        <rFont val="Arial"/>
        <family val="2"/>
      </rPr>
      <t xml:space="preserve">
Capitalization domestic</t>
    </r>
  </si>
  <si>
    <r>
      <t xml:space="preserve">Kapitalisierung Ausland
</t>
    </r>
    <r>
      <rPr>
        <sz val="9"/>
        <rFont val="Arial"/>
        <family val="2"/>
      </rPr>
      <t>Capitalization foreign</t>
    </r>
  </si>
  <si>
    <t>∆ December 2006³</t>
  </si>
  <si>
    <t>Ultimo 12/2006</t>
  </si>
  <si>
    <t>% zu Ultimo 12/2006</t>
  </si>
  <si>
    <t>Total 2007</t>
  </si>
  <si>
    <t>Jänner 2007</t>
  </si>
  <si>
    <t>Februar 2007</t>
  </si>
  <si>
    <t>März 2007</t>
  </si>
  <si>
    <t>April 2007</t>
  </si>
  <si>
    <t>Mai 2007</t>
  </si>
  <si>
    <t>Juni 2007</t>
  </si>
  <si>
    <t>Juli 2007</t>
  </si>
  <si>
    <t>August 2007</t>
  </si>
  <si>
    <t>September 2007</t>
  </si>
  <si>
    <t>Oktober 2007</t>
  </si>
  <si>
    <t>November 2007</t>
  </si>
  <si>
    <t>Dezember 2007</t>
  </si>
  <si>
    <t>IMMOFINANZ AG</t>
  </si>
  <si>
    <r>
      <t>Gesamtumsätze nach Marktsegmenten</t>
    </r>
    <r>
      <rPr>
        <sz val="14"/>
        <rFont val="Arial"/>
        <family val="2"/>
      </rPr>
      <t xml:space="preserve"> / Turnover by market segments</t>
    </r>
  </si>
  <si>
    <r>
      <t>Umsatz Amtlicher Handel und Geregelter Freiverkehr</t>
    </r>
    <r>
      <rPr>
        <sz val="11"/>
        <rFont val="Arial"/>
        <family val="2"/>
      </rPr>
      <t xml:space="preserve"> / Turnover Official Market and Semi-Official Market</t>
    </r>
  </si>
  <si>
    <r>
      <t>Dritter Markt</t>
    </r>
    <r>
      <rPr>
        <sz val="11"/>
        <rFont val="Arial"/>
        <family val="2"/>
      </rPr>
      <t xml:space="preserve"> / Third Market</t>
    </r>
  </si>
  <si>
    <r>
      <t>Gehandelte Kontrakte</t>
    </r>
    <r>
      <rPr>
        <sz val="20"/>
        <rFont val="Arial"/>
        <family val="2"/>
      </rPr>
      <t xml:space="preserve"> / Traded contracts</t>
    </r>
  </si>
  <si>
    <r>
      <t>Offene Kontraktanzahl</t>
    </r>
    <r>
      <rPr>
        <sz val="20"/>
        <rFont val="Arial"/>
        <family val="2"/>
      </rPr>
      <t xml:space="preserve"> / Open interest¹</t>
    </r>
  </si>
  <si>
    <r>
      <t>Prämienvolumen</t>
    </r>
    <r>
      <rPr>
        <sz val="20"/>
        <rFont val="Arial"/>
        <family val="2"/>
      </rPr>
      <t xml:space="preserve"> / Premium turnover (TSD EUR)</t>
    </r>
  </si>
  <si>
    <r>
      <t>Kontraktwert</t>
    </r>
    <r>
      <rPr>
        <sz val="20"/>
        <rFont val="Arial"/>
        <family val="2"/>
      </rPr>
      <t xml:space="preserve"> / Contract value (MIO EUR)</t>
    </r>
  </si>
  <si>
    <r>
      <t>Regionale Indizes</t>
    </r>
    <r>
      <rPr>
        <sz val="11"/>
        <rFont val="Arial"/>
        <family val="2"/>
      </rPr>
      <t xml:space="preserve"> / Regional indices</t>
    </r>
  </si>
  <si>
    <r>
      <t>Länderindizes</t>
    </r>
    <r>
      <rPr>
        <sz val="11"/>
        <rFont val="Arial"/>
        <family val="2"/>
      </rPr>
      <t xml:space="preserve"> / Country indices</t>
    </r>
  </si>
  <si>
    <t>WARIMPEX FINANZ- UND BET. AG</t>
  </si>
  <si>
    <t xml:space="preserve">Cross Rate 1 USD = EUR </t>
  </si>
  <si>
    <r>
      <t>WARIMPEX FINANZ- UND BET. AG</t>
    </r>
    <r>
      <rPr>
        <b/>
        <vertAlign val="superscript"/>
        <sz val="10"/>
        <rFont val="Arial"/>
        <family val="2"/>
      </rPr>
      <t>1</t>
    </r>
  </si>
  <si>
    <t>MONATSSTATISTIK März 2007</t>
  </si>
  <si>
    <t>Monthly statistics March 2007</t>
  </si>
  <si>
    <t>Feb 2007</t>
  </si>
  <si>
    <t>OTC Turnover February 2007</t>
  </si>
  <si>
    <t>01.01.2007 - 31.03.2007</t>
  </si>
  <si>
    <t>TERMINMARKT MÄRZ 2007</t>
  </si>
  <si>
    <t>Derivatives Market March 2007</t>
  </si>
  <si>
    <t>OTC UMSÄTZE FEBRUAR 2007</t>
  </si>
  <si>
    <t>ECO BUSINESS-IMMOBILIEN AG</t>
  </si>
  <si>
    <t>1 … Umsätze ab Februar 2007 / Turnover up from February 2007</t>
  </si>
  <si>
    <t>RDXxt EUR</t>
  </si>
  <si>
    <t>RDXxt USD</t>
  </si>
  <si>
    <t>SRX EUR</t>
  </si>
  <si>
    <t>Ultimo 02/2007</t>
  </si>
  <si>
    <t>% zu Ultimo 02/2007</t>
  </si>
  <si>
    <r>
      <t>Branchenindizes</t>
    </r>
    <r>
      <rPr>
        <sz val="11"/>
        <rFont val="Arial"/>
        <family val="2"/>
      </rPr>
      <t xml:space="preserve"> / Sector indices</t>
    </r>
  </si>
  <si>
    <t>STANDARD MARKET AUCTION</t>
  </si>
  <si>
    <t>Standard Market Auction</t>
  </si>
  <si>
    <t>ALLG.BAUGESELL.-A.PORR AG ST</t>
  </si>
  <si>
    <t>ALTRIA GROUP INC.</t>
  </si>
  <si>
    <t>ATB AUSTRIA ANTRIEBSTECHNIK AG</t>
  </si>
  <si>
    <t>BAYER. HYPO-UND VEREINSBANK AG</t>
  </si>
  <si>
    <t>BKS BANK AG ST</t>
  </si>
  <si>
    <t>BKS BANK AG VZ</t>
  </si>
  <si>
    <t>BURGENLAND HOLDING AG</t>
  </si>
  <si>
    <t>CA IMMOBILIEN ANLAGEN AG</t>
  </si>
  <si>
    <t>EUROMARKETING AG</t>
  </si>
  <si>
    <t>FERATEL MEDIA TECHNOLOGIES AG</t>
  </si>
  <si>
    <t>FOTEX RT.</t>
  </si>
  <si>
    <t>FRAUENTHAL HOLDING AG</t>
  </si>
  <si>
    <t>HTA BETEILIGUNGS INVEST AG</t>
  </si>
  <si>
    <t>HYPOTHEKENBANK LAND VBG PS</t>
  </si>
  <si>
    <t>IBUSZ RT.</t>
  </si>
  <si>
    <t>INKU AG</t>
  </si>
  <si>
    <t>JOSEF MANNER &amp; COMP. AG</t>
  </si>
  <si>
    <t>LINZ TEXTIL HOLDING AG</t>
  </si>
  <si>
    <t>MASCHINENFABRIK HEID AG</t>
  </si>
  <si>
    <t>MIBA AG VZ KAT. B</t>
  </si>
  <si>
    <t>OBERBANK AG ST</t>
  </si>
  <si>
    <t>OBERBANK AG VZ</t>
  </si>
  <si>
    <t>OTTAKRINGER BRAUEREI AG ST</t>
  </si>
  <si>
    <t>OTTAKRINGER BRAUEREI AG VZ</t>
  </si>
  <si>
    <t>PRIVATE EQUITY PERF. BET-AG</t>
  </si>
  <si>
    <t>RATH AG</t>
  </si>
  <si>
    <t>ROBECO N.V.</t>
  </si>
  <si>
    <t>ROLINCO N.V.</t>
  </si>
  <si>
    <t>RORENTO N.V.</t>
  </si>
  <si>
    <t>SCHLUMBERGER AG ST</t>
  </si>
  <si>
    <t>SCHLUMBERGER AG VZ</t>
  </si>
  <si>
    <t>STADLAUER MALZFABRIK AG</t>
  </si>
  <si>
    <t>SW UMWELTTECHNIK AG</t>
  </si>
  <si>
    <t>TELETRADER SOFTWARE AG</t>
  </si>
  <si>
    <t>TG HOLDING ST</t>
  </si>
  <si>
    <t>TG HOLDING VZ</t>
  </si>
  <si>
    <t>VORARLBERGER KRAFTWERKE AG</t>
  </si>
  <si>
    <t>VORARLBERGER VOLKSBANK REG. PS</t>
  </si>
  <si>
    <t>WEBFREETV.COM MULTIMEDIA AG</t>
  </si>
  <si>
    <t>BANK FÜR TIROL UND VBG AG ST</t>
  </si>
  <si>
    <t>BANK FÜR TIROL UND VBG AG VZ</t>
  </si>
  <si>
    <t>ÖSTERR. VOLKSBANKEN AG PS</t>
  </si>
  <si>
    <t>UBM REALITÄTENENWICKLUNG AG</t>
  </si>
  <si>
    <r>
      <t>RHI EMISSION 2007</t>
    </r>
    <r>
      <rPr>
        <b/>
        <vertAlign val="superscript"/>
        <sz val="10"/>
        <rFont val="Arial"/>
        <family val="2"/>
      </rPr>
      <t>1</t>
    </r>
  </si>
  <si>
    <r>
      <t>OMV EMISSION 2007</t>
    </r>
    <r>
      <rPr>
        <b/>
        <vertAlign val="superscript"/>
        <sz val="10"/>
        <rFont val="Arial"/>
        <family val="2"/>
      </rPr>
      <t>2</t>
    </r>
  </si>
  <si>
    <t>PRIME MARKET und STANDARD MARKET CONTINUOUS</t>
  </si>
  <si>
    <t>Prime Market and Standard Market Continuous</t>
  </si>
  <si>
    <t>STANDARD MARKET CONTINUOUS</t>
  </si>
  <si>
    <t>ALLG.BAUGESELL.-A.PORR AG VZ</t>
  </si>
  <si>
    <t>HTP HIGH TECH PLASTICS AG</t>
  </si>
  <si>
    <t>LENZING AG</t>
  </si>
  <si>
    <t>MEINL EUROPEAN LAND LTD.</t>
  </si>
  <si>
    <t>1 … Die Performanceberechnung der WARIMPEX FINANZ- UND BET. AG erfolgt basierend auf dem Emissionspreis 11,00 vom 26.01.2007</t>
  </si>
  <si>
    <t>2 … Wechsel vom standard market auction in den standard market cont: SPARKASSEN IMMOBILIEN AG am 08.01.2007</t>
  </si>
  <si>
    <t>3 … Die Performanceberechnung der TEAK HOLZ INT. AG erfolgt basierend auf dem Emissionspreis 9,00 vom 29.03.2007</t>
  </si>
  <si>
    <r>
      <t>SPARKASSEN IMMOBILIEN AG</t>
    </r>
    <r>
      <rPr>
        <b/>
        <vertAlign val="superscript"/>
        <sz val="10"/>
        <rFont val="Arial"/>
        <family val="2"/>
      </rPr>
      <t>2</t>
    </r>
  </si>
  <si>
    <r>
      <t>TEAK HOLZ INT. AG</t>
    </r>
    <r>
      <rPr>
        <b/>
        <vertAlign val="superscript"/>
        <sz val="10"/>
        <rFont val="Arial"/>
        <family val="2"/>
      </rPr>
      <t>3</t>
    </r>
  </si>
  <si>
    <t>1 … Wechsel vom standard market auction in den prime market: ECO BUSINESS-IMMOBILIEN AG am 19.02.2007</t>
  </si>
  <si>
    <t>2 … Die Performanceberechnung der PANKL RACING SYSTEMS AG erfolgt basierend auf dem Emissionspreis 29,75 vom 15.03.2007</t>
  </si>
  <si>
    <t>3 … Wechsel vom standard market cont. in den prime market: DO&amp;CO RESTAURANTS&amp;CATERING AG am 19.03.2007</t>
  </si>
  <si>
    <r>
      <t>ECO BUSINESS-IMMOBILIEN AG</t>
    </r>
    <r>
      <rPr>
        <b/>
        <vertAlign val="superscript"/>
        <sz val="10"/>
        <rFont val="Arial"/>
        <family val="2"/>
      </rPr>
      <t>1</t>
    </r>
  </si>
  <si>
    <r>
      <t>PANKL RACING SYSTEMS AG</t>
    </r>
    <r>
      <rPr>
        <b/>
        <vertAlign val="superscript"/>
        <sz val="10"/>
        <rFont val="Arial"/>
        <family val="2"/>
      </rPr>
      <t>2</t>
    </r>
  </si>
  <si>
    <r>
      <t>DO&amp;CO RESTAURANTS&amp;CATERING AG</t>
    </r>
    <r>
      <rPr>
        <b/>
        <vertAlign val="superscript"/>
        <sz val="10"/>
        <rFont val="Arial"/>
        <family val="2"/>
      </rPr>
      <t>3</t>
    </r>
  </si>
  <si>
    <t>PRIME MARKET (continuing page 10)</t>
  </si>
  <si>
    <t>WIENER PRIVATBANK IMMOB. INVEST AG</t>
  </si>
  <si>
    <t>1 … Die Performanceberechnung der RHI EMISSION 2007 erfolgt basierend auf dem Emissionspreis 37,70 vom 02.01.2007</t>
  </si>
  <si>
    <t>2 … Die Performanceberechnung der OMV EMISSION 2007 erfolgt basierend auf dem Emissionspreis 38,51 vom 18.01.2007</t>
  </si>
  <si>
    <t>RDU</t>
  </si>
  <si>
    <r>
      <t>RTX</t>
    </r>
    <r>
      <rPr>
        <vertAlign val="superscript"/>
        <sz val="16"/>
        <rFont val="Arial"/>
        <family val="2"/>
      </rPr>
      <t>2</t>
    </r>
  </si>
  <si>
    <r>
      <t>RDU</t>
    </r>
    <r>
      <rPr>
        <vertAlign val="superscript"/>
        <sz val="16"/>
        <rFont val="Arial"/>
        <family val="2"/>
      </rPr>
      <t>2</t>
    </r>
  </si>
  <si>
    <t>RUSSISCHE AKTIENINDIZES</t>
  </si>
  <si>
    <t>Russian stock indices</t>
  </si>
  <si>
    <t>OTC Overall Turnover January - February 2007</t>
  </si>
  <si>
    <t>OTC GESAMTUMSÄTZE JÄNNER - FEBRUAR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</si>
</sst>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(* #,##0.00_);_(* \(#,##0.00\);_(* &quot;-&quot;??_);_(@_)"/>
    <numFmt numFmtId="172" formatCode="_(* #,##0_);_(* \(#,##0\);_(* &quot;-&quot;??_);_(@_)"/>
    <numFmt numFmtId="174" formatCode="#,##0.0000"/>
    <numFmt numFmtId="175" formatCode="0.0000"/>
    <numFmt numFmtId="176" formatCode="#,##0.000"/>
    <numFmt numFmtId="178" formatCode="#,##0.0"/>
  </numFmts>
  <fonts count="44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Geneva"/>
    </font>
    <font>
      <b/>
      <sz val="2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6"/>
      <name val="Arial"/>
    </font>
    <font>
      <b/>
      <sz val="12"/>
      <name val="Arial"/>
      <family val="2"/>
    </font>
    <font>
      <b/>
      <sz val="26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Arial"/>
    </font>
    <font>
      <sz val="12"/>
      <name val="Arial"/>
      <family val="2"/>
    </font>
    <font>
      <sz val="10"/>
      <color indexed="9"/>
      <name val="Arial"/>
    </font>
    <font>
      <b/>
      <sz val="10"/>
      <color indexed="9"/>
      <name val="Arial"/>
    </font>
    <font>
      <sz val="24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4"/>
      <name val="Arial"/>
    </font>
    <font>
      <sz val="16"/>
      <name val="Arial"/>
    </font>
    <font>
      <sz val="9"/>
      <name val="Arial"/>
    </font>
    <font>
      <b/>
      <sz val="9"/>
      <color indexed="9"/>
      <name val="Arial"/>
    </font>
    <font>
      <b/>
      <sz val="9"/>
      <color indexed="39"/>
      <name val="Arial"/>
    </font>
    <font>
      <b/>
      <sz val="9"/>
      <name val="Arial"/>
    </font>
    <font>
      <sz val="11"/>
      <name val="Arial"/>
      <family val="2"/>
    </font>
    <font>
      <sz val="11"/>
      <name val="Arial"/>
    </font>
    <font>
      <b/>
      <sz val="9"/>
      <color indexed="3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22"/>
      <name val="Arial"/>
      <family val="2"/>
    </font>
    <font>
      <sz val="22"/>
      <name val="Arial"/>
    </font>
    <font>
      <b/>
      <vertAlign val="superscript"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9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5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3" fontId="0" fillId="0" borderId="0" xfId="0" applyNumberFormat="1" applyFill="1" applyBorder="1"/>
    <xf numFmtId="10" fontId="0" fillId="0" borderId="0" xfId="0" applyNumberFormat="1" applyFill="1" applyBorder="1"/>
    <xf numFmtId="10" fontId="2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/>
    </xf>
    <xf numFmtId="0" fontId="3" fillId="0" borderId="0" xfId="0" applyFont="1"/>
    <xf numFmtId="0" fontId="2" fillId="0" borderId="0" xfId="0" applyFont="1" applyAlignment="1"/>
    <xf numFmtId="0" fontId="10" fillId="0" borderId="0" xfId="2" applyFont="1" applyFill="1" applyBorder="1"/>
    <xf numFmtId="4" fontId="10" fillId="0" borderId="0" xfId="2" applyNumberFormat="1" applyFont="1" applyFill="1" applyBorder="1"/>
    <xf numFmtId="4" fontId="10" fillId="0" borderId="0" xfId="2" applyNumberFormat="1" applyFont="1" applyFill="1" applyBorder="1" applyAlignment="1">
      <alignment horizontal="center"/>
    </xf>
    <xf numFmtId="0" fontId="0" fillId="0" borderId="0" xfId="0" applyFill="1"/>
    <xf numFmtId="176" fontId="10" fillId="0" borderId="0" xfId="2" applyNumberFormat="1" applyFont="1" applyFill="1" applyBorder="1"/>
    <xf numFmtId="0" fontId="2" fillId="0" borderId="0" xfId="2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0" fillId="2" borderId="0" xfId="0" applyFill="1"/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3" borderId="0" xfId="0" applyFill="1"/>
    <xf numFmtId="49" fontId="11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3" fontId="2" fillId="0" borderId="0" xfId="0" applyNumberFormat="1" applyFont="1" applyFill="1" applyBorder="1"/>
    <xf numFmtId="3" fontId="2" fillId="0" borderId="0" xfId="1" applyNumberFormat="1" applyFont="1" applyFill="1" applyBorder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3" fontId="2" fillId="2" borderId="0" xfId="1" applyNumberFormat="1" applyFont="1" applyFill="1" applyBorder="1"/>
    <xf numFmtId="49" fontId="2" fillId="2" borderId="0" xfId="0" applyNumberFormat="1" applyFont="1" applyFill="1" applyBorder="1"/>
    <xf numFmtId="49" fontId="2" fillId="5" borderId="0" xfId="0" applyNumberFormat="1" applyFont="1" applyFill="1" applyBorder="1"/>
    <xf numFmtId="3" fontId="2" fillId="5" borderId="0" xfId="1" applyNumberFormat="1" applyFont="1" applyFill="1" applyBorder="1"/>
    <xf numFmtId="3" fontId="2" fillId="5" borderId="0" xfId="0" applyNumberFormat="1" applyFont="1" applyFill="1" applyBorder="1"/>
    <xf numFmtId="49" fontId="15" fillId="4" borderId="0" xfId="1" applyNumberFormat="1" applyFont="1" applyFill="1" applyBorder="1" applyAlignment="1">
      <alignment horizontal="left"/>
    </xf>
    <xf numFmtId="3" fontId="15" fillId="4" borderId="0" xfId="1" applyNumberFormat="1" applyFont="1" applyFill="1" applyBorder="1"/>
    <xf numFmtId="14" fontId="14" fillId="4" borderId="0" xfId="0" applyNumberFormat="1" applyFont="1" applyFill="1" applyBorder="1" applyAlignment="1">
      <alignment horizontal="left" vertical="top"/>
    </xf>
    <xf numFmtId="3" fontId="2" fillId="0" borderId="0" xfId="0" applyNumberFormat="1" applyFont="1" applyFill="1" applyBorder="1" applyAlignment="1">
      <alignment horizontal="right"/>
    </xf>
    <xf numFmtId="172" fontId="3" fillId="0" borderId="0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left"/>
    </xf>
    <xf numFmtId="49" fontId="3" fillId="5" borderId="0" xfId="0" applyNumberFormat="1" applyFont="1" applyFill="1" applyBorder="1" applyAlignment="1">
      <alignment wrapText="1"/>
    </xf>
    <xf numFmtId="49" fontId="3" fillId="5" borderId="0" xfId="0" applyNumberFormat="1" applyFont="1" applyFill="1" applyBorder="1"/>
    <xf numFmtId="14" fontId="14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/>
    <xf numFmtId="3" fontId="2" fillId="0" borderId="0" xfId="1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5" fillId="0" borderId="0" xfId="1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3" fontId="3" fillId="0" borderId="0" xfId="0" applyNumberFormat="1" applyFont="1" applyFill="1" applyBorder="1"/>
    <xf numFmtId="0" fontId="8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/>
    </xf>
    <xf numFmtId="3" fontId="2" fillId="2" borderId="0" xfId="1" applyNumberFormat="1" applyFont="1" applyFill="1" applyBorder="1" applyAlignment="1">
      <alignment horizontal="right"/>
    </xf>
    <xf numFmtId="3" fontId="15" fillId="4" borderId="0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3" fontId="2" fillId="2" borderId="0" xfId="0" applyNumberFormat="1" applyFont="1" applyFill="1" applyBorder="1"/>
    <xf numFmtId="172" fontId="15" fillId="4" borderId="0" xfId="1" applyNumberFormat="1" applyFont="1" applyFill="1" applyBorder="1" applyAlignment="1">
      <alignment horizontal="right" wrapText="1"/>
    </xf>
    <xf numFmtId="0" fontId="15" fillId="4" borderId="0" xfId="0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72" fontId="14" fillId="4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3" fontId="3" fillId="5" borderId="0" xfId="1" applyNumberFormat="1" applyFont="1" applyFill="1" applyBorder="1"/>
    <xf numFmtId="3" fontId="3" fillId="2" borderId="0" xfId="1" applyNumberFormat="1" applyFont="1" applyFill="1" applyBorder="1"/>
    <xf numFmtId="0" fontId="14" fillId="4" borderId="0" xfId="0" applyFont="1" applyFill="1" applyBorder="1" applyAlignment="1">
      <alignment horizontal="right" wrapText="1"/>
    </xf>
    <xf numFmtId="0" fontId="12" fillId="0" borderId="0" xfId="0" applyFont="1"/>
    <xf numFmtId="0" fontId="15" fillId="4" borderId="0" xfId="0" applyFont="1" applyFill="1" applyAlignment="1">
      <alignment horizontal="right"/>
    </xf>
    <xf numFmtId="10" fontId="0" fillId="0" borderId="0" xfId="0" applyNumberFormat="1" applyFill="1" applyBorder="1" applyAlignment="1">
      <alignment horizontal="right"/>
    </xf>
    <xf numFmtId="0" fontId="15" fillId="4" borderId="0" xfId="0" applyFont="1" applyFill="1" applyAlignment="1">
      <alignment wrapText="1"/>
    </xf>
    <xf numFmtId="0" fontId="16" fillId="4" borderId="0" xfId="0" applyFont="1" applyFill="1"/>
    <xf numFmtId="0" fontId="15" fillId="4" borderId="0" xfId="0" applyFont="1" applyFill="1" applyAlignment="1">
      <alignment horizontal="right" wrapText="1"/>
    </xf>
    <xf numFmtId="3" fontId="0" fillId="5" borderId="0" xfId="0" applyNumberFormat="1" applyFill="1" applyBorder="1" applyAlignment="1">
      <alignment horizontal="right"/>
    </xf>
    <xf numFmtId="3" fontId="0" fillId="5" borderId="0" xfId="0" applyNumberFormat="1" applyFill="1" applyBorder="1"/>
    <xf numFmtId="4" fontId="0" fillId="5" borderId="0" xfId="0" applyNumberFormat="1" applyFill="1" applyBorder="1"/>
    <xf numFmtId="10" fontId="0" fillId="5" borderId="0" xfId="0" applyNumberFormat="1" applyFill="1" applyBorder="1"/>
    <xf numFmtId="10" fontId="0" fillId="5" borderId="0" xfId="0" applyNumberFormat="1" applyFill="1" applyBorder="1" applyAlignment="1">
      <alignment horizontal="right"/>
    </xf>
    <xf numFmtId="3" fontId="2" fillId="5" borderId="0" xfId="1" applyNumberFormat="1" applyFont="1" applyFill="1" applyBorder="1" applyAlignment="1">
      <alignment horizontal="right" vertical="center"/>
    </xf>
    <xf numFmtId="4" fontId="0" fillId="5" borderId="0" xfId="0" applyNumberFormat="1" applyFill="1" applyBorder="1" applyAlignment="1">
      <alignment horizontal="right"/>
    </xf>
    <xf numFmtId="3" fontId="0" fillId="5" borderId="0" xfId="0" applyNumberFormat="1" applyFill="1" applyBorder="1" applyAlignment="1"/>
    <xf numFmtId="10" fontId="2" fillId="5" borderId="0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15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15" fillId="4" borderId="0" xfId="0" applyFont="1" applyFill="1"/>
    <xf numFmtId="0" fontId="16" fillId="0" borderId="0" xfId="0" applyFont="1" applyFill="1" applyAlignment="1">
      <alignment horizontal="right"/>
    </xf>
    <xf numFmtId="0" fontId="15" fillId="0" borderId="0" xfId="0" applyFont="1" applyFill="1"/>
    <xf numFmtId="0" fontId="12" fillId="0" borderId="0" xfId="0" applyFont="1" applyFill="1"/>
    <xf numFmtId="49" fontId="15" fillId="4" borderId="0" xfId="0" applyNumberFormat="1" applyFont="1" applyFill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" fontId="0" fillId="2" borderId="0" xfId="0" applyNumberFormat="1" applyFill="1" applyBorder="1"/>
    <xf numFmtId="4" fontId="15" fillId="5" borderId="0" xfId="0" applyNumberFormat="1" applyFont="1" applyFill="1"/>
    <xf numFmtId="4" fontId="4" fillId="5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4" fontId="3" fillId="2" borderId="0" xfId="0" applyNumberFormat="1" applyFont="1" applyFill="1" applyBorder="1"/>
    <xf numFmtId="0" fontId="22" fillId="4" borderId="0" xfId="2" applyFont="1" applyFill="1" applyBorder="1" applyAlignment="1">
      <alignment horizontal="left" vertical="center" wrapText="1"/>
    </xf>
    <xf numFmtId="0" fontId="22" fillId="4" borderId="0" xfId="2" applyFont="1" applyFill="1" applyBorder="1" applyAlignment="1">
      <alignment horizontal="right" vertical="center" wrapText="1"/>
    </xf>
    <xf numFmtId="0" fontId="7" fillId="0" borderId="0" xfId="2" applyFont="1" applyBorder="1" applyAlignment="1">
      <alignment horizontal="centerContinuous"/>
    </xf>
    <xf numFmtId="0" fontId="22" fillId="4" borderId="0" xfId="2" applyFont="1" applyFill="1" applyBorder="1"/>
    <xf numFmtId="0" fontId="23" fillId="4" borderId="0" xfId="2" applyFont="1" applyFill="1" applyBorder="1"/>
    <xf numFmtId="3" fontId="22" fillId="4" borderId="0" xfId="2" applyNumberFormat="1" applyFont="1" applyFill="1" applyBorder="1"/>
    <xf numFmtId="3" fontId="9" fillId="5" borderId="0" xfId="2" applyNumberFormat="1" applyFont="1" applyFill="1" applyBorder="1"/>
    <xf numFmtId="3" fontId="10" fillId="5" borderId="0" xfId="2" applyNumberFormat="1" applyFont="1" applyFill="1" applyBorder="1"/>
    <xf numFmtId="3" fontId="9" fillId="5" borderId="0" xfId="2" applyNumberFormat="1" applyFont="1" applyFill="1" applyBorder="1" applyAlignment="1">
      <alignment horizontal="right"/>
    </xf>
    <xf numFmtId="0" fontId="10" fillId="5" borderId="0" xfId="2" applyFont="1" applyFill="1" applyBorder="1"/>
    <xf numFmtId="0" fontId="9" fillId="2" borderId="0" xfId="2" applyFont="1" applyFill="1" applyBorder="1"/>
    <xf numFmtId="3" fontId="9" fillId="2" borderId="0" xfId="2" applyNumberFormat="1" applyFont="1" applyFill="1" applyBorder="1"/>
    <xf numFmtId="3" fontId="9" fillId="2" borderId="0" xfId="2" applyNumberFormat="1" applyFont="1" applyFill="1" applyBorder="1" applyAlignment="1">
      <alignment horizontal="right"/>
    </xf>
    <xf numFmtId="3" fontId="9" fillId="2" borderId="0" xfId="2" applyNumberFormat="1" applyFont="1" applyFill="1" applyBorder="1" applyAlignment="1">
      <alignment horizontal="left"/>
    </xf>
    <xf numFmtId="4" fontId="9" fillId="2" borderId="0" xfId="2" applyNumberFormat="1" applyFont="1" applyFill="1" applyBorder="1"/>
    <xf numFmtId="0" fontId="2" fillId="0" borderId="0" xfId="2" applyFont="1" applyBorder="1" applyAlignment="1">
      <alignment horizontal="centerContinuous"/>
    </xf>
    <xf numFmtId="3" fontId="10" fillId="5" borderId="0" xfId="2" applyNumberFormat="1" applyFont="1" applyFill="1" applyBorder="1" applyAlignment="1">
      <alignment horizontal="right"/>
    </xf>
    <xf numFmtId="9" fontId="9" fillId="2" borderId="0" xfId="2" applyNumberFormat="1" applyFont="1" applyFill="1" applyBorder="1"/>
    <xf numFmtId="0" fontId="7" fillId="0" borderId="0" xfId="2" applyFont="1" applyAlignment="1">
      <alignment horizontal="right" vertical="center"/>
    </xf>
    <xf numFmtId="4" fontId="22" fillId="4" borderId="0" xfId="2" applyNumberFormat="1" applyFont="1" applyFill="1" applyBorder="1"/>
    <xf numFmtId="4" fontId="22" fillId="4" borderId="0" xfId="2" applyNumberFormat="1" applyFont="1" applyFill="1" applyBorder="1" applyAlignment="1">
      <alignment horizontal="center"/>
    </xf>
    <xf numFmtId="176" fontId="22" fillId="4" borderId="0" xfId="2" applyNumberFormat="1" applyFont="1" applyFill="1" applyBorder="1"/>
    <xf numFmtId="4" fontId="10" fillId="5" borderId="0" xfId="2" applyNumberFormat="1" applyFont="1" applyFill="1" applyBorder="1"/>
    <xf numFmtId="4" fontId="9" fillId="5" borderId="0" xfId="2" applyNumberFormat="1" applyFont="1" applyFill="1" applyBorder="1" applyAlignment="1">
      <alignment horizontal="center"/>
    </xf>
    <xf numFmtId="4" fontId="9" fillId="5" borderId="0" xfId="2" applyNumberFormat="1" applyFont="1" applyFill="1" applyBorder="1" applyAlignment="1">
      <alignment horizontal="right"/>
    </xf>
    <xf numFmtId="176" fontId="10" fillId="5" borderId="0" xfId="2" applyNumberFormat="1" applyFont="1" applyFill="1" applyBorder="1"/>
    <xf numFmtId="176" fontId="9" fillId="5" borderId="0" xfId="2" applyNumberFormat="1" applyFont="1" applyFill="1" applyBorder="1" applyAlignment="1"/>
    <xf numFmtId="176" fontId="9" fillId="2" borderId="0" xfId="2" applyNumberFormat="1" applyFont="1" applyFill="1" applyBorder="1" applyAlignment="1">
      <alignment horizontal="right"/>
    </xf>
    <xf numFmtId="176" fontId="9" fillId="2" borderId="0" xfId="2" applyNumberFormat="1" applyFont="1" applyFill="1" applyBorder="1" applyAlignment="1"/>
    <xf numFmtId="4" fontId="9" fillId="2" borderId="0" xfId="2" applyNumberFormat="1" applyFont="1" applyFill="1" applyBorder="1" applyAlignment="1">
      <alignment horizontal="center"/>
    </xf>
    <xf numFmtId="4" fontId="9" fillId="2" borderId="0" xfId="2" applyNumberFormat="1" applyFont="1" applyFill="1" applyBorder="1" applyAlignment="1">
      <alignment horizontal="right"/>
    </xf>
    <xf numFmtId="176" fontId="9" fillId="2" borderId="0" xfId="2" applyNumberFormat="1" applyFont="1" applyFill="1" applyBorder="1"/>
    <xf numFmtId="4" fontId="10" fillId="5" borderId="0" xfId="2" applyNumberFormat="1" applyFont="1" applyFill="1" applyBorder="1" applyAlignment="1">
      <alignment horizontal="center"/>
    </xf>
    <xf numFmtId="4" fontId="7" fillId="0" borderId="0" xfId="2" applyNumberFormat="1" applyFont="1" applyFill="1" applyBorder="1" applyAlignment="1">
      <alignment horizontal="right"/>
    </xf>
    <xf numFmtId="0" fontId="24" fillId="0" borderId="0" xfId="0" applyFont="1" applyFill="1" applyAlignment="1">
      <alignment horizontal="right"/>
    </xf>
    <xf numFmtId="4" fontId="9" fillId="5" borderId="0" xfId="2" applyNumberFormat="1" applyFont="1" applyFill="1" applyBorder="1"/>
    <xf numFmtId="176" fontId="9" fillId="5" borderId="0" xfId="2" applyNumberFormat="1" applyFont="1" applyFill="1" applyBorder="1"/>
    <xf numFmtId="0" fontId="16" fillId="0" borderId="0" xfId="0" applyFont="1" applyFill="1"/>
    <xf numFmtId="0" fontId="16" fillId="0" borderId="0" xfId="0" applyFont="1"/>
    <xf numFmtId="0" fontId="26" fillId="4" borderId="0" xfId="0" applyFont="1" applyFill="1"/>
    <xf numFmtId="0" fontId="27" fillId="4" borderId="0" xfId="0" applyFont="1" applyFill="1" applyAlignment="1">
      <alignment horizontal="right"/>
    </xf>
    <xf numFmtId="0" fontId="28" fillId="2" borderId="0" xfId="0" applyFont="1" applyFill="1"/>
    <xf numFmtId="4" fontId="29" fillId="2" borderId="0" xfId="0" applyNumberFormat="1" applyFont="1" applyFill="1" applyAlignment="1">
      <alignment horizontal="right"/>
    </xf>
    <xf numFmtId="4" fontId="29" fillId="2" borderId="0" xfId="0" applyNumberFormat="1" applyFont="1" applyFill="1"/>
    <xf numFmtId="14" fontId="26" fillId="5" borderId="0" xfId="0" applyNumberFormat="1" applyFont="1" applyFill="1" applyAlignment="1">
      <alignment horizontal="left"/>
    </xf>
    <xf numFmtId="4" fontId="26" fillId="5" borderId="0" xfId="0" applyNumberFormat="1" applyFont="1" applyFill="1" applyAlignment="1">
      <alignment horizontal="right"/>
    </xf>
    <xf numFmtId="4" fontId="26" fillId="5" borderId="0" xfId="0" applyNumberFormat="1" applyFont="1" applyFill="1"/>
    <xf numFmtId="0" fontId="29" fillId="2" borderId="0" xfId="0" applyFont="1" applyFill="1"/>
    <xf numFmtId="10" fontId="29" fillId="2" borderId="0" xfId="0" applyNumberFormat="1" applyFont="1" applyFill="1" applyAlignment="1">
      <alignment horizontal="right"/>
    </xf>
    <xf numFmtId="10" fontId="29" fillId="2" borderId="0" xfId="0" applyNumberFormat="1" applyFont="1" applyFill="1"/>
    <xf numFmtId="0" fontId="29" fillId="5" borderId="0" xfId="0" applyFont="1" applyFill="1"/>
    <xf numFmtId="0" fontId="26" fillId="5" borderId="0" xfId="0" applyFont="1" applyFill="1"/>
    <xf numFmtId="14" fontId="26" fillId="5" borderId="0" xfId="0" applyNumberFormat="1" applyFont="1" applyFill="1" applyAlignment="1">
      <alignment horizontal="right"/>
    </xf>
    <xf numFmtId="14" fontId="26" fillId="5" borderId="0" xfId="0" applyNumberFormat="1" applyFont="1" applyFill="1"/>
    <xf numFmtId="4" fontId="26" fillId="2" borderId="0" xfId="0" applyNumberFormat="1" applyFont="1" applyFill="1" applyAlignment="1">
      <alignment horizontal="right"/>
    </xf>
    <xf numFmtId="4" fontId="26" fillId="2" borderId="0" xfId="0" applyNumberFormat="1" applyFont="1" applyFill="1"/>
    <xf numFmtId="0" fontId="26" fillId="2" borderId="0" xfId="0" applyFont="1" applyFill="1"/>
    <xf numFmtId="14" fontId="26" fillId="2" borderId="0" xfId="0" applyNumberFormat="1" applyFont="1" applyFill="1" applyAlignment="1">
      <alignment horizontal="right"/>
    </xf>
    <xf numFmtId="14" fontId="26" fillId="2" borderId="0" xfId="0" applyNumberFormat="1" applyFont="1" applyFill="1"/>
    <xf numFmtId="0" fontId="12" fillId="0" borderId="1" xfId="0" applyFont="1" applyBorder="1" applyAlignment="1">
      <alignment horizontal="right"/>
    </xf>
    <xf numFmtId="0" fontId="30" fillId="0" borderId="0" xfId="0" applyFont="1" applyAlignment="1">
      <alignment horizontal="right"/>
    </xf>
    <xf numFmtId="10" fontId="26" fillId="2" borderId="0" xfId="0" applyNumberFormat="1" applyFont="1" applyFill="1"/>
    <xf numFmtId="0" fontId="31" fillId="0" borderId="0" xfId="0" applyFont="1" applyAlignment="1">
      <alignment horizontal="right"/>
    </xf>
    <xf numFmtId="14" fontId="32" fillId="4" borderId="0" xfId="0" applyNumberFormat="1" applyFont="1" applyFill="1" applyBorder="1" applyAlignment="1">
      <alignment horizontal="left" vertical="top"/>
    </xf>
    <xf numFmtId="172" fontId="33" fillId="4" borderId="0" xfId="1" applyNumberFormat="1" applyFont="1" applyFill="1" applyBorder="1" applyAlignment="1">
      <alignment horizontal="right" wrapText="1"/>
    </xf>
    <xf numFmtId="0" fontId="34" fillId="4" borderId="0" xfId="0" applyFont="1" applyFill="1" applyAlignment="1">
      <alignment horizontal="right"/>
    </xf>
    <xf numFmtId="49" fontId="35" fillId="5" borderId="0" xfId="0" applyNumberFormat="1" applyFont="1" applyFill="1" applyBorder="1" applyAlignment="1">
      <alignment wrapText="1"/>
    </xf>
    <xf numFmtId="3" fontId="34" fillId="5" borderId="0" xfId="1" applyNumberFormat="1" applyFont="1" applyFill="1" applyBorder="1"/>
    <xf numFmtId="0" fontId="34" fillId="5" borderId="0" xfId="0" applyFont="1" applyFill="1"/>
    <xf numFmtId="3" fontId="34" fillId="5" borderId="0" xfId="0" applyNumberFormat="1" applyFont="1" applyFill="1" applyBorder="1"/>
    <xf numFmtId="49" fontId="34" fillId="2" borderId="0" xfId="0" applyNumberFormat="1" applyFont="1" applyFill="1" applyBorder="1" applyAlignment="1">
      <alignment horizontal="left"/>
    </xf>
    <xf numFmtId="3" fontId="34" fillId="2" borderId="0" xfId="1" applyNumberFormat="1" applyFont="1" applyFill="1" applyBorder="1"/>
    <xf numFmtId="0" fontId="34" fillId="2" borderId="0" xfId="0" applyFont="1" applyFill="1"/>
    <xf numFmtId="49" fontId="34" fillId="5" borderId="0" xfId="0" applyNumberFormat="1" applyFont="1" applyFill="1" applyBorder="1"/>
    <xf numFmtId="49" fontId="34" fillId="2" borderId="0" xfId="0" applyNumberFormat="1" applyFont="1" applyFill="1" applyBorder="1"/>
    <xf numFmtId="49" fontId="33" fillId="4" borderId="0" xfId="1" applyNumberFormat="1" applyFont="1" applyFill="1" applyBorder="1" applyAlignment="1">
      <alignment horizontal="left"/>
    </xf>
    <xf numFmtId="3" fontId="33" fillId="4" borderId="0" xfId="1" applyNumberFormat="1" applyFont="1" applyFill="1" applyBorder="1"/>
    <xf numFmtId="0" fontId="34" fillId="4" borderId="0" xfId="0" applyFont="1" applyFill="1"/>
    <xf numFmtId="0" fontId="33" fillId="4" borderId="0" xfId="0" applyFont="1" applyFill="1" applyBorder="1" applyAlignment="1">
      <alignment horizontal="right" wrapText="1"/>
    </xf>
    <xf numFmtId="3" fontId="34" fillId="5" borderId="0" xfId="1" applyNumberFormat="1" applyFont="1" applyFill="1" applyBorder="1" applyAlignment="1">
      <alignment horizontal="right"/>
    </xf>
    <xf numFmtId="3" fontId="34" fillId="2" borderId="0" xfId="1" applyNumberFormat="1" applyFont="1" applyFill="1" applyBorder="1" applyAlignment="1">
      <alignment horizontal="right"/>
    </xf>
    <xf numFmtId="3" fontId="34" fillId="5" borderId="0" xfId="0" applyNumberFormat="1" applyFont="1" applyFill="1" applyBorder="1" applyAlignment="1">
      <alignment horizontal="right"/>
    </xf>
    <xf numFmtId="3" fontId="33" fillId="4" borderId="0" xfId="1" applyNumberFormat="1" applyFont="1" applyFill="1" applyBorder="1" applyAlignment="1">
      <alignment horizontal="right"/>
    </xf>
    <xf numFmtId="0" fontId="0" fillId="3" borderId="1" xfId="0" applyFill="1" applyBorder="1"/>
    <xf numFmtId="49" fontId="11" fillId="3" borderId="1" xfId="0" applyNumberFormat="1" applyFont="1" applyFill="1" applyBorder="1" applyAlignment="1">
      <alignment horizontal="center"/>
    </xf>
    <xf numFmtId="0" fontId="0" fillId="3" borderId="0" xfId="0" applyFill="1" applyBorder="1"/>
    <xf numFmtId="49" fontId="11" fillId="3" borderId="0" xfId="0" applyNumberFormat="1" applyFont="1" applyFill="1" applyBorder="1" applyAlignment="1">
      <alignment horizontal="center"/>
    </xf>
    <xf numFmtId="176" fontId="0" fillId="5" borderId="0" xfId="0" applyNumberFormat="1" applyFill="1" applyBorder="1"/>
    <xf numFmtId="176" fontId="15" fillId="5" borderId="0" xfId="0" applyNumberFormat="1" applyFont="1" applyFill="1"/>
    <xf numFmtId="176" fontId="0" fillId="5" borderId="0" xfId="0" applyNumberFormat="1" applyFill="1"/>
    <xf numFmtId="176" fontId="15" fillId="4" borderId="0" xfId="0" applyNumberFormat="1" applyFont="1" applyFill="1"/>
    <xf numFmtId="176" fontId="3" fillId="2" borderId="0" xfId="0" applyNumberFormat="1" applyFont="1" applyFill="1" applyBorder="1" applyAlignment="1">
      <alignment horizontal="right"/>
    </xf>
    <xf numFmtId="176" fontId="0" fillId="5" borderId="0" xfId="0" applyNumberFormat="1" applyFill="1" applyBorder="1" applyAlignment="1">
      <alignment horizontal="right"/>
    </xf>
    <xf numFmtId="178" fontId="3" fillId="2" borderId="0" xfId="0" applyNumberFormat="1" applyFont="1" applyFill="1" applyBorder="1"/>
    <xf numFmtId="176" fontId="0" fillId="0" borderId="0" xfId="0" applyNumberFormat="1"/>
    <xf numFmtId="0" fontId="36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2" applyFont="1" applyBorder="1" applyAlignment="1">
      <alignment horizontal="right"/>
    </xf>
    <xf numFmtId="49" fontId="25" fillId="3" borderId="1" xfId="0" quotePrefix="1" applyNumberFormat="1" applyFont="1" applyFill="1" applyBorder="1" applyAlignment="1">
      <alignment horizontal="left"/>
    </xf>
    <xf numFmtId="0" fontId="35" fillId="2" borderId="0" xfId="0" applyFont="1" applyFill="1"/>
    <xf numFmtId="14" fontId="35" fillId="2" borderId="0" xfId="0" applyNumberFormat="1" applyFont="1" applyFill="1" applyAlignment="1">
      <alignment horizontal="left"/>
    </xf>
    <xf numFmtId="4" fontId="35" fillId="2" borderId="0" xfId="0" applyNumberFormat="1" applyFont="1" applyFill="1" applyAlignment="1">
      <alignment horizontal="right"/>
    </xf>
    <xf numFmtId="4" fontId="35" fillId="2" borderId="0" xfId="0" applyNumberFormat="1" applyFont="1" applyFill="1"/>
    <xf numFmtId="10" fontId="35" fillId="2" borderId="0" xfId="0" applyNumberFormat="1" applyFont="1" applyFill="1" applyAlignment="1">
      <alignment horizontal="right"/>
    </xf>
    <xf numFmtId="10" fontId="35" fillId="2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/>
    <xf numFmtId="10" fontId="3" fillId="0" borderId="0" xfId="0" applyNumberFormat="1" applyFont="1" applyFill="1"/>
    <xf numFmtId="3" fontId="2" fillId="0" borderId="0" xfId="0" applyNumberFormat="1" applyFont="1" applyFill="1"/>
    <xf numFmtId="10" fontId="2" fillId="0" borderId="0" xfId="0" applyNumberFormat="1" applyFont="1" applyFill="1"/>
    <xf numFmtId="14" fontId="14" fillId="4" borderId="0" xfId="0" quotePrefix="1" applyNumberFormat="1" applyFont="1" applyFill="1" applyBorder="1" applyAlignment="1">
      <alignment horizontal="left" vertical="top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 applyFont="1" applyBorder="1"/>
    <xf numFmtId="0" fontId="8" fillId="0" borderId="0" xfId="2" applyFont="1" applyBorder="1" applyAlignment="1">
      <alignment horizontal="centerContinuous"/>
    </xf>
    <xf numFmtId="0" fontId="9" fillId="0" borderId="0" xfId="2" applyFont="1" applyBorder="1"/>
    <xf numFmtId="0" fontId="10" fillId="0" borderId="0" xfId="2" applyFont="1" applyBorder="1" applyAlignment="1">
      <alignment horizontal="centerContinuous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horizontal="right"/>
    </xf>
    <xf numFmtId="174" fontId="7" fillId="0" borderId="0" xfId="2" applyNumberFormat="1" applyFont="1" applyBorder="1" applyAlignment="1">
      <alignment horizontal="right"/>
    </xf>
    <xf numFmtId="175" fontId="7" fillId="0" borderId="0" xfId="2" applyNumberFormat="1" applyFont="1" applyBorder="1" applyAlignment="1">
      <alignment horizontal="right"/>
    </xf>
    <xf numFmtId="0" fontId="3" fillId="5" borderId="0" xfId="0" quotePrefix="1" applyFont="1" applyFill="1" applyBorder="1" applyAlignment="1">
      <alignment horizontal="left"/>
    </xf>
    <xf numFmtId="0" fontId="4" fillId="0" borderId="0" xfId="0" quotePrefix="1" applyFont="1" applyAlignment="1">
      <alignment horizontal="right"/>
    </xf>
    <xf numFmtId="0" fontId="14" fillId="4" borderId="0" xfId="0" quotePrefix="1" applyFont="1" applyFill="1" applyBorder="1" applyAlignment="1">
      <alignment horizontal="right" wrapText="1"/>
    </xf>
    <xf numFmtId="0" fontId="15" fillId="4" borderId="2" xfId="0" applyFont="1" applyFill="1" applyBorder="1" applyAlignment="1">
      <alignment horizontal="right" wrapText="1"/>
    </xf>
    <xf numFmtId="0" fontId="15" fillId="4" borderId="3" xfId="0" applyFont="1" applyFill="1" applyBorder="1" applyAlignment="1">
      <alignment horizontal="right" wrapText="1"/>
    </xf>
    <xf numFmtId="49" fontId="41" fillId="0" borderId="0" xfId="0" applyNumberFormat="1" applyFont="1"/>
    <xf numFmtId="3" fontId="41" fillId="0" borderId="0" xfId="0" applyNumberFormat="1" applyFont="1"/>
    <xf numFmtId="10" fontId="41" fillId="0" borderId="0" xfId="0" applyNumberFormat="1" applyFont="1"/>
    <xf numFmtId="3" fontId="41" fillId="0" borderId="0" xfId="0" applyNumberFormat="1" applyFont="1" applyAlignment="1">
      <alignment horizontal="right"/>
    </xf>
    <xf numFmtId="49" fontId="42" fillId="0" borderId="0" xfId="0" applyNumberFormat="1" applyFont="1"/>
    <xf numFmtId="3" fontId="3" fillId="5" borderId="0" xfId="0" applyNumberFormat="1" applyFont="1" applyFill="1"/>
    <xf numFmtId="3" fontId="2" fillId="5" borderId="0" xfId="0" applyNumberFormat="1" applyFont="1" applyFill="1"/>
    <xf numFmtId="10" fontId="2" fillId="5" borderId="0" xfId="0" applyNumberFormat="1" applyFont="1" applyFill="1"/>
    <xf numFmtId="3" fontId="2" fillId="5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49" fontId="0" fillId="0" borderId="0" xfId="0" applyNumberFormat="1"/>
    <xf numFmtId="0" fontId="28" fillId="2" borderId="0" xfId="0" quotePrefix="1" applyFont="1" applyFill="1" applyAlignment="1">
      <alignment horizontal="left"/>
    </xf>
    <xf numFmtId="0" fontId="29" fillId="2" borderId="0" xfId="0" quotePrefix="1" applyFont="1" applyFill="1" applyAlignment="1">
      <alignment horizontal="left"/>
    </xf>
    <xf numFmtId="0" fontId="36" fillId="0" borderId="0" xfId="0" quotePrefix="1" applyFont="1" applyAlignment="1">
      <alignment horizontal="right"/>
    </xf>
    <xf numFmtId="49" fontId="35" fillId="5" borderId="4" xfId="0" applyNumberFormat="1" applyFont="1" applyFill="1" applyBorder="1" applyAlignment="1">
      <alignment wrapText="1"/>
    </xf>
    <xf numFmtId="3" fontId="34" fillId="5" borderId="4" xfId="0" applyNumberFormat="1" applyFont="1" applyFill="1" applyBorder="1"/>
    <xf numFmtId="0" fontId="34" fillId="5" borderId="4" xfId="0" applyFont="1" applyFill="1" applyBorder="1"/>
    <xf numFmtId="3" fontId="34" fillId="5" borderId="4" xfId="1" applyNumberFormat="1" applyFont="1" applyFill="1" applyBorder="1" applyAlignment="1">
      <alignment horizontal="right"/>
    </xf>
    <xf numFmtId="49" fontId="3" fillId="5" borderId="4" xfId="0" applyNumberFormat="1" applyFont="1" applyFill="1" applyBorder="1" applyAlignment="1">
      <alignment wrapText="1"/>
    </xf>
    <xf numFmtId="3" fontId="2" fillId="5" borderId="4" xfId="1" applyNumberFormat="1" applyFont="1" applyFill="1" applyBorder="1" applyAlignment="1">
      <alignment horizontal="right"/>
    </xf>
    <xf numFmtId="3" fontId="2" fillId="5" borderId="4" xfId="0" applyNumberFormat="1" applyFont="1" applyFill="1" applyBorder="1" applyAlignment="1">
      <alignment horizontal="right"/>
    </xf>
    <xf numFmtId="0" fontId="0" fillId="5" borderId="4" xfId="0" applyFill="1" applyBorder="1"/>
    <xf numFmtId="3" fontId="2" fillId="5" borderId="4" xfId="0" applyNumberFormat="1" applyFont="1" applyFill="1" applyBorder="1"/>
    <xf numFmtId="3" fontId="3" fillId="5" borderId="4" xfId="1" applyNumberFormat="1" applyFont="1" applyFill="1" applyBorder="1"/>
    <xf numFmtId="0" fontId="3" fillId="0" borderId="0" xfId="0" applyFont="1" applyFill="1" applyBorder="1"/>
    <xf numFmtId="4" fontId="0" fillId="0" borderId="0" xfId="0" applyNumberFormat="1" applyFill="1" applyBorder="1"/>
    <xf numFmtId="0" fontId="8" fillId="0" borderId="1" xfId="0" quotePrefix="1" applyFont="1" applyBorder="1" applyAlignment="1">
      <alignment horizontal="right"/>
    </xf>
    <xf numFmtId="0" fontId="18" fillId="0" borderId="0" xfId="0" quotePrefix="1" applyFont="1" applyAlignment="1">
      <alignment horizontal="right"/>
    </xf>
    <xf numFmtId="0" fontId="3" fillId="0" borderId="0" xfId="0" quotePrefix="1" applyFont="1" applyFill="1" applyBorder="1" applyAlignment="1">
      <alignment horizontal="left"/>
    </xf>
    <xf numFmtId="4" fontId="0" fillId="0" borderId="0" xfId="0" applyNumberForma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12" fillId="0" borderId="0" xfId="0" quotePrefix="1" applyFont="1" applyAlignment="1">
      <alignment horizontal="right"/>
    </xf>
    <xf numFmtId="0" fontId="21" fillId="0" borderId="0" xfId="0" applyFont="1" applyAlignment="1">
      <alignment horizontal="right"/>
    </xf>
    <xf numFmtId="3" fontId="3" fillId="5" borderId="0" xfId="0" quotePrefix="1" applyNumberFormat="1" applyFont="1" applyFill="1" applyAlignment="1">
      <alignment horizontal="left"/>
    </xf>
    <xf numFmtId="4" fontId="9" fillId="2" borderId="0" xfId="2" quotePrefix="1" applyNumberFormat="1" applyFont="1" applyFill="1" applyBorder="1" applyAlignment="1">
      <alignment horizontal="left"/>
    </xf>
    <xf numFmtId="49" fontId="6" fillId="3" borderId="0" xfId="0" quotePrefix="1" applyNumberFormat="1" applyFont="1" applyFill="1" applyBorder="1" applyAlignment="1">
      <alignment horizontal="left"/>
    </xf>
    <xf numFmtId="0" fontId="12" fillId="0" borderId="1" xfId="0" quotePrefix="1" applyFont="1" applyBorder="1" applyAlignment="1">
      <alignment horizontal="right"/>
    </xf>
    <xf numFmtId="0" fontId="30" fillId="0" borderId="0" xfId="0" quotePrefix="1" applyFont="1" applyAlignment="1">
      <alignment horizontal="right"/>
    </xf>
    <xf numFmtId="0" fontId="10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5" fillId="4" borderId="0" xfId="0" applyFont="1" applyFill="1" applyAlignment="1">
      <alignment horizontal="right" wrapText="1"/>
    </xf>
    <xf numFmtId="0" fontId="16" fillId="4" borderId="0" xfId="0" applyFont="1" applyFill="1" applyAlignment="1">
      <alignment horizontal="right"/>
    </xf>
  </cellXfs>
  <cellStyles count="3">
    <cellStyle name="Komma" xfId="1" builtinId="3"/>
    <cellStyle name="Standard" xfId="0" builtinId="0"/>
    <cellStyle name="Standard_Monatsstatistik199812_tes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7A96A0"/>
      <rgbColor rgb="00598DA1"/>
      <rgbColor rgb="00B2CBD8"/>
      <rgbColor rgb="00CADBE5"/>
      <rgbColor rgb="00D719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16</xdr:row>
      <xdr:rowOff>95250</xdr:rowOff>
    </xdr:from>
    <xdr:to>
      <xdr:col>6</xdr:col>
      <xdr:colOff>1162050</xdr:colOff>
      <xdr:row>21</xdr:row>
      <xdr:rowOff>85725</xdr:rowOff>
    </xdr:to>
    <xdr:pic>
      <xdr:nvPicPr>
        <xdr:cNvPr id="4102" name="Picture 6" descr="wblogo transpare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076575"/>
          <a:ext cx="26003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331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53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447675</xdr:colOff>
      <xdr:row>1</xdr:row>
      <xdr:rowOff>304800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76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219075</xdr:colOff>
      <xdr:row>1</xdr:row>
      <xdr:rowOff>219075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2190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workbookViewId="0">
      <selection activeCell="B9" sqref="B9"/>
    </sheetView>
  </sheetViews>
  <sheetFormatPr baseColWidth="10" defaultRowHeight="12.75"/>
  <cols>
    <col min="1" max="1" width="2.85546875" customWidth="1"/>
    <col min="2" max="2" width="11.28515625" customWidth="1"/>
    <col min="4" max="4" width="12.140625" customWidth="1"/>
    <col min="5" max="5" width="8" customWidth="1"/>
    <col min="6" max="6" width="35.85546875" customWidth="1"/>
    <col min="7" max="7" width="24.42578125" customWidth="1"/>
  </cols>
  <sheetData>
    <row r="1" spans="1:7">
      <c r="A1" s="24"/>
      <c r="B1" s="24"/>
      <c r="C1" s="24"/>
      <c r="D1" s="24"/>
      <c r="E1" s="24"/>
      <c r="F1" s="24"/>
      <c r="G1" s="24"/>
    </row>
    <row r="2" spans="1:7">
      <c r="A2" s="24"/>
      <c r="B2" s="24"/>
      <c r="C2" s="24"/>
      <c r="D2" s="24"/>
      <c r="E2" s="24"/>
      <c r="F2" s="24"/>
      <c r="G2" s="24"/>
    </row>
    <row r="3" spans="1:7">
      <c r="A3" s="24"/>
      <c r="B3" s="24"/>
      <c r="C3" s="24"/>
      <c r="D3" s="24"/>
      <c r="E3" s="24"/>
      <c r="F3" s="24"/>
      <c r="G3" s="24"/>
    </row>
    <row r="4" spans="1:7">
      <c r="A4" s="24"/>
      <c r="B4" s="24"/>
      <c r="C4" s="24"/>
      <c r="D4" s="24"/>
      <c r="E4" s="24"/>
      <c r="F4" s="24"/>
      <c r="G4" s="24"/>
    </row>
    <row r="5" spans="1:7">
      <c r="A5" s="24"/>
      <c r="B5" s="24"/>
      <c r="C5" s="24"/>
      <c r="D5" s="24"/>
      <c r="E5" s="24"/>
      <c r="F5" s="24"/>
      <c r="G5" s="24"/>
    </row>
    <row r="6" spans="1:7">
      <c r="A6" s="24"/>
      <c r="B6" s="24"/>
      <c r="C6" s="24"/>
      <c r="D6" s="24"/>
      <c r="E6" s="24"/>
      <c r="F6" s="24"/>
      <c r="G6" s="24"/>
    </row>
    <row r="7" spans="1:7">
      <c r="A7" s="24"/>
      <c r="B7" s="24"/>
      <c r="C7" s="24"/>
      <c r="D7" s="24"/>
      <c r="E7" s="24"/>
      <c r="F7" s="24"/>
      <c r="G7" s="24"/>
    </row>
    <row r="8" spans="1:7">
      <c r="A8" s="24"/>
      <c r="B8" s="24"/>
      <c r="C8" s="24"/>
      <c r="D8" s="24"/>
      <c r="E8" s="24"/>
      <c r="F8" s="24"/>
      <c r="G8" s="24"/>
    </row>
    <row r="9" spans="1:7">
      <c r="A9" s="24"/>
      <c r="B9" s="24"/>
      <c r="C9" s="24"/>
      <c r="D9" s="24"/>
      <c r="E9" s="24"/>
      <c r="F9" s="24"/>
      <c r="G9" s="24"/>
    </row>
    <row r="10" spans="1:7">
      <c r="A10" s="24"/>
      <c r="B10" s="24"/>
      <c r="C10" s="24"/>
      <c r="D10" s="24"/>
      <c r="E10" s="24"/>
      <c r="F10" s="24"/>
      <c r="G10" s="24"/>
    </row>
    <row r="11" spans="1:7">
      <c r="A11" s="24"/>
      <c r="B11" s="24"/>
      <c r="C11" s="24"/>
      <c r="D11" s="24"/>
      <c r="E11" s="24"/>
      <c r="F11" s="24"/>
      <c r="G11" s="24"/>
    </row>
    <row r="12" spans="1:7">
      <c r="A12" s="24"/>
      <c r="B12" s="24"/>
      <c r="C12" s="24"/>
      <c r="D12" s="24"/>
      <c r="E12" s="24"/>
      <c r="F12" s="24"/>
      <c r="G12" s="24"/>
    </row>
    <row r="13" spans="1:7" ht="33.75" customHeight="1">
      <c r="A13" s="24"/>
      <c r="B13" s="274" t="s">
        <v>264</v>
      </c>
      <c r="C13" s="194"/>
      <c r="D13" s="194"/>
      <c r="E13" s="195"/>
      <c r="F13" s="194"/>
      <c r="G13" s="194"/>
    </row>
    <row r="14" spans="1:7" ht="22.5" customHeight="1">
      <c r="A14" s="192"/>
      <c r="B14" s="209" t="s">
        <v>265</v>
      </c>
      <c r="C14" s="192"/>
      <c r="D14" s="192"/>
      <c r="E14" s="193"/>
      <c r="F14" s="192"/>
      <c r="G14" s="192"/>
    </row>
    <row r="15" spans="1:7" ht="12.75" customHeight="1">
      <c r="A15" s="24"/>
      <c r="B15" s="24"/>
      <c r="C15" s="24"/>
      <c r="D15" s="26"/>
      <c r="E15" s="24"/>
      <c r="F15" s="24"/>
      <c r="G15" s="24"/>
    </row>
    <row r="16" spans="1:7" ht="12.75" customHeight="1">
      <c r="A16" s="24"/>
      <c r="B16" s="24"/>
      <c r="C16" s="24"/>
      <c r="D16" s="25"/>
      <c r="E16" s="24"/>
      <c r="F16" s="24"/>
      <c r="G16" s="24"/>
    </row>
    <row r="17" spans="1:7">
      <c r="A17" s="24"/>
      <c r="B17" s="24"/>
      <c r="C17" s="24"/>
      <c r="D17" s="24"/>
      <c r="E17" s="24"/>
      <c r="F17" s="24"/>
      <c r="G17" s="24"/>
    </row>
    <row r="18" spans="1:7">
      <c r="A18" s="24"/>
      <c r="B18" s="24"/>
      <c r="C18" s="24"/>
      <c r="D18" s="24"/>
      <c r="E18" s="24"/>
      <c r="F18" s="24"/>
      <c r="G18" s="24"/>
    </row>
    <row r="19" spans="1:7">
      <c r="A19" s="24"/>
      <c r="B19" s="24"/>
      <c r="C19" s="24"/>
      <c r="D19" s="24"/>
      <c r="E19" s="24"/>
      <c r="F19" s="24"/>
      <c r="G19" s="24"/>
    </row>
    <row r="20" spans="1:7">
      <c r="A20" s="24"/>
      <c r="B20" s="24"/>
      <c r="C20" s="24"/>
      <c r="D20" s="24"/>
      <c r="E20" s="24"/>
      <c r="F20" s="24"/>
      <c r="G20" s="24"/>
    </row>
    <row r="21" spans="1:7">
      <c r="A21" s="24"/>
      <c r="B21" s="24"/>
      <c r="C21" s="24"/>
      <c r="D21" s="24"/>
      <c r="E21" s="24"/>
      <c r="F21" s="24"/>
      <c r="G21" s="24"/>
    </row>
    <row r="22" spans="1:7" ht="33.75" customHeight="1">
      <c r="A22" s="24"/>
      <c r="B22" s="24"/>
      <c r="C22" s="24"/>
      <c r="D22" s="24"/>
      <c r="E22" s="24"/>
      <c r="F22" s="24"/>
      <c r="G22" s="24"/>
    </row>
    <row r="23" spans="1:7" ht="33" customHeight="1">
      <c r="A23" s="24"/>
      <c r="B23" s="24"/>
      <c r="C23" s="24"/>
      <c r="D23" s="24"/>
      <c r="E23" s="24"/>
      <c r="F23" s="24"/>
      <c r="G23" s="24"/>
    </row>
    <row r="24" spans="1:7">
      <c r="A24" s="24"/>
      <c r="B24" s="24"/>
      <c r="C24" s="24"/>
      <c r="D24" s="24"/>
      <c r="E24" s="24"/>
      <c r="F24" s="24"/>
      <c r="G24" s="24"/>
    </row>
    <row r="25" spans="1:7">
      <c r="A25" s="24"/>
      <c r="B25" s="24"/>
      <c r="C25" s="24"/>
      <c r="D25" s="24"/>
      <c r="E25" s="24"/>
      <c r="F25" s="24"/>
      <c r="G25" s="24"/>
    </row>
    <row r="26" spans="1:7">
      <c r="A26" s="24"/>
      <c r="B26" s="24"/>
      <c r="C26" s="24"/>
      <c r="D26" s="24"/>
      <c r="E26" s="24"/>
      <c r="F26" s="24"/>
      <c r="G26" s="24"/>
    </row>
    <row r="27" spans="1:7">
      <c r="A27" s="24"/>
      <c r="B27" s="24"/>
      <c r="C27" s="24"/>
      <c r="D27" s="24"/>
      <c r="E27" s="24"/>
      <c r="F27" s="24"/>
      <c r="G27" s="24"/>
    </row>
    <row r="28" spans="1:7">
      <c r="A28" s="24"/>
      <c r="B28" s="24"/>
      <c r="C28" s="24"/>
      <c r="D28" s="24"/>
      <c r="E28" s="24"/>
      <c r="F28" s="24"/>
      <c r="G28" s="24"/>
    </row>
    <row r="29" spans="1:7">
      <c r="A29" s="24"/>
      <c r="B29" s="24"/>
      <c r="C29" s="24"/>
      <c r="D29" s="24"/>
      <c r="E29" s="24"/>
      <c r="F29" s="24"/>
      <c r="G29" s="24"/>
    </row>
    <row r="30" spans="1:7">
      <c r="A30" s="24"/>
      <c r="B30" s="24"/>
      <c r="C30" s="24"/>
      <c r="D30" s="24"/>
      <c r="E30" s="24"/>
      <c r="F30" s="24"/>
      <c r="G30" s="24"/>
    </row>
    <row r="31" spans="1:7">
      <c r="A31" s="24"/>
      <c r="B31" s="24"/>
      <c r="C31" s="24"/>
      <c r="D31" s="24"/>
      <c r="E31" s="24"/>
      <c r="F31" s="24"/>
      <c r="G31" s="24"/>
    </row>
    <row r="32" spans="1:7">
      <c r="A32" s="24"/>
      <c r="B32" s="24"/>
      <c r="C32" s="24"/>
      <c r="D32" s="24"/>
      <c r="E32" s="24"/>
      <c r="F32" s="24"/>
      <c r="G32" s="24"/>
    </row>
    <row r="33" spans="1:7" ht="110.25" customHeight="1">
      <c r="A33" s="24"/>
      <c r="B33" s="24"/>
      <c r="C33" s="24"/>
      <c r="D33" s="24"/>
      <c r="E33" s="24"/>
      <c r="F33" s="24"/>
      <c r="G33" s="24"/>
    </row>
    <row r="34" spans="1:7" ht="157.5" customHeight="1">
      <c r="A34" s="24"/>
      <c r="B34" s="24"/>
      <c r="C34" s="24"/>
      <c r="D34" s="24"/>
      <c r="E34" s="24"/>
      <c r="F34" s="24"/>
      <c r="G34" s="24"/>
    </row>
    <row r="35" spans="1:7" ht="52.5" customHeight="1">
      <c r="A35" s="24"/>
      <c r="B35" s="24"/>
      <c r="C35" s="24"/>
      <c r="D35" s="24"/>
      <c r="E35" s="24"/>
      <c r="F35" s="24"/>
      <c r="G35" s="24"/>
    </row>
    <row r="36" spans="1:7" ht="33" customHeight="1">
      <c r="A36" s="24"/>
      <c r="B36" s="24"/>
      <c r="C36" s="24"/>
      <c r="D36" s="24"/>
      <c r="E36" s="24"/>
      <c r="F36" s="24"/>
      <c r="G36" s="24"/>
    </row>
    <row r="37" spans="1:7">
      <c r="A37" s="24"/>
      <c r="B37" s="24"/>
      <c r="C37" s="24"/>
      <c r="D37" s="24"/>
      <c r="E37" s="24"/>
      <c r="F37" s="24"/>
      <c r="G37" s="24"/>
    </row>
    <row r="38" spans="1:7">
      <c r="A38" s="24"/>
      <c r="B38" s="24"/>
      <c r="C38" s="24"/>
      <c r="D38" s="24"/>
      <c r="E38" s="24"/>
      <c r="F38" s="24"/>
      <c r="G38" s="24"/>
    </row>
  </sheetData>
  <phoneticPr fontId="4" type="noConversion"/>
  <pageMargins left="0" right="0" top="0" bottom="0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6" sqref="A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175</v>
      </c>
    </row>
    <row r="3" spans="1:8" ht="14.25">
      <c r="H3" s="169" t="s">
        <v>176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1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36</v>
      </c>
      <c r="C11" s="149" t="s">
        <v>37</v>
      </c>
      <c r="D11" s="149" t="s">
        <v>38</v>
      </c>
      <c r="E11" s="149"/>
      <c r="F11" s="149"/>
      <c r="G11" s="149"/>
      <c r="H11" s="149"/>
    </row>
    <row r="12" spans="1:8">
      <c r="A12" s="150" t="s">
        <v>236</v>
      </c>
      <c r="B12" s="151">
        <v>2471.3200000000002</v>
      </c>
      <c r="C12" s="151">
        <v>2417.44</v>
      </c>
      <c r="D12" s="151">
        <v>2282.9299999999998</v>
      </c>
      <c r="E12" s="151"/>
      <c r="F12" s="151"/>
      <c r="G12" s="151"/>
      <c r="H12" s="152"/>
    </row>
    <row r="13" spans="1:8">
      <c r="A13" s="249" t="s">
        <v>277</v>
      </c>
      <c r="B13" s="212">
        <v>2817.04</v>
      </c>
      <c r="C13" s="212">
        <v>2767.13</v>
      </c>
      <c r="D13" s="212">
        <v>2586.7399999999998</v>
      </c>
      <c r="E13" s="212"/>
      <c r="F13" s="212"/>
      <c r="G13" s="212"/>
      <c r="H13" s="213"/>
    </row>
    <row r="14" spans="1:8">
      <c r="A14" s="153">
        <v>39142</v>
      </c>
      <c r="B14" s="154">
        <v>2735.99</v>
      </c>
      <c r="C14" s="154">
        <v>2686.91</v>
      </c>
      <c r="D14" s="154">
        <v>2513.54</v>
      </c>
      <c r="E14" s="154"/>
      <c r="F14" s="154"/>
      <c r="G14" s="154"/>
      <c r="H14" s="155"/>
    </row>
    <row r="15" spans="1:8">
      <c r="A15" s="153">
        <v>39143</v>
      </c>
      <c r="B15" s="154">
        <v>2775.33</v>
      </c>
      <c r="C15" s="154">
        <v>2714.82</v>
      </c>
      <c r="D15" s="154">
        <v>2540.2199999999998</v>
      </c>
      <c r="E15" s="154"/>
      <c r="F15" s="154"/>
      <c r="G15" s="154"/>
      <c r="H15" s="155"/>
    </row>
    <row r="16" spans="1:8">
      <c r="A16" s="153">
        <v>39146</v>
      </c>
      <c r="B16" s="154">
        <v>2692.34</v>
      </c>
      <c r="C16" s="154">
        <v>2632.95</v>
      </c>
      <c r="D16" s="154">
        <v>2463.5300000000002</v>
      </c>
      <c r="E16" s="154"/>
      <c r="F16" s="154"/>
      <c r="G16" s="154"/>
      <c r="H16" s="155"/>
    </row>
    <row r="17" spans="1:8">
      <c r="A17" s="153">
        <v>39147</v>
      </c>
      <c r="B17" s="154">
        <v>2785.88</v>
      </c>
      <c r="C17" s="154">
        <v>2712.74</v>
      </c>
      <c r="D17" s="154">
        <v>2538.84</v>
      </c>
      <c r="E17" s="154"/>
      <c r="F17" s="154"/>
      <c r="G17" s="154"/>
      <c r="H17" s="155"/>
    </row>
    <row r="18" spans="1:8">
      <c r="A18" s="153">
        <v>39148</v>
      </c>
      <c r="B18" s="154">
        <v>2853.09</v>
      </c>
      <c r="C18" s="154">
        <v>2781.35</v>
      </c>
      <c r="D18" s="154">
        <v>2600.81</v>
      </c>
      <c r="E18" s="154"/>
      <c r="F18" s="154"/>
      <c r="G18" s="154"/>
      <c r="H18" s="155"/>
    </row>
    <row r="19" spans="1:8">
      <c r="A19" s="153">
        <v>39149</v>
      </c>
      <c r="B19" s="154">
        <v>2869.18</v>
      </c>
      <c r="C19" s="154">
        <v>2806.85</v>
      </c>
      <c r="D19" s="154">
        <v>2623.39</v>
      </c>
      <c r="E19" s="154"/>
      <c r="F19" s="154"/>
      <c r="G19" s="154"/>
      <c r="H19" s="155"/>
    </row>
    <row r="20" spans="1:8">
      <c r="A20" s="153">
        <v>39150</v>
      </c>
      <c r="B20" s="154">
        <v>2877.2</v>
      </c>
      <c r="C20" s="154">
        <v>2810.84</v>
      </c>
      <c r="D20" s="154">
        <v>2629.81</v>
      </c>
      <c r="E20" s="154"/>
      <c r="F20" s="154"/>
      <c r="G20" s="154"/>
      <c r="H20" s="155"/>
    </row>
    <row r="21" spans="1:8">
      <c r="A21" s="153">
        <v>39153</v>
      </c>
      <c r="B21" s="154">
        <v>2873.47</v>
      </c>
      <c r="C21" s="154">
        <v>2798.55</v>
      </c>
      <c r="D21" s="154">
        <v>2619.5</v>
      </c>
      <c r="E21" s="154"/>
      <c r="F21" s="154"/>
      <c r="G21" s="154"/>
      <c r="H21" s="155"/>
    </row>
    <row r="22" spans="1:8">
      <c r="A22" s="153">
        <v>39154</v>
      </c>
      <c r="B22" s="154">
        <v>2867.95</v>
      </c>
      <c r="C22" s="154">
        <v>2806.92</v>
      </c>
      <c r="D22" s="154">
        <v>2626.88</v>
      </c>
      <c r="E22" s="154"/>
      <c r="F22" s="154"/>
      <c r="G22" s="154"/>
      <c r="H22" s="155"/>
    </row>
    <row r="23" spans="1:8">
      <c r="A23" s="153">
        <v>39155</v>
      </c>
      <c r="B23" s="154">
        <v>2793.36</v>
      </c>
      <c r="C23" s="154">
        <v>2738.37</v>
      </c>
      <c r="D23" s="154">
        <v>2561.6799999999998</v>
      </c>
      <c r="E23" s="154"/>
      <c r="F23" s="154"/>
      <c r="G23" s="154"/>
      <c r="H23" s="155"/>
    </row>
    <row r="24" spans="1:8">
      <c r="A24" s="153">
        <v>39156</v>
      </c>
      <c r="B24" s="154">
        <v>2838.2</v>
      </c>
      <c r="C24" s="154">
        <v>2788.13</v>
      </c>
      <c r="D24" s="154">
        <v>2607.94</v>
      </c>
      <c r="E24" s="154"/>
      <c r="F24" s="154"/>
      <c r="G24" s="154"/>
      <c r="H24" s="155"/>
    </row>
    <row r="25" spans="1:8">
      <c r="A25" s="153">
        <v>39157</v>
      </c>
      <c r="B25" s="154">
        <v>2787.33</v>
      </c>
      <c r="C25" s="154">
        <v>2751.83</v>
      </c>
      <c r="D25" s="154">
        <v>2574.1999999999998</v>
      </c>
      <c r="E25" s="154"/>
      <c r="F25" s="154"/>
      <c r="G25" s="154"/>
      <c r="H25" s="155"/>
    </row>
    <row r="26" spans="1:8">
      <c r="A26" s="153">
        <v>39160</v>
      </c>
      <c r="B26" s="154">
        <v>2893.84</v>
      </c>
      <c r="C26" s="154">
        <v>2859.88</v>
      </c>
      <c r="D26" s="154">
        <v>2672.41</v>
      </c>
      <c r="E26" s="154"/>
      <c r="F26" s="154"/>
      <c r="G26" s="154"/>
      <c r="H26" s="155"/>
    </row>
    <row r="27" spans="1:8">
      <c r="A27" s="153">
        <v>39161</v>
      </c>
      <c r="B27" s="154">
        <v>2891.82</v>
      </c>
      <c r="C27" s="154">
        <v>2856.06</v>
      </c>
      <c r="D27" s="154">
        <v>2671.46</v>
      </c>
      <c r="E27" s="154"/>
      <c r="F27" s="154"/>
      <c r="G27" s="154"/>
      <c r="H27" s="155"/>
    </row>
    <row r="28" spans="1:8">
      <c r="A28" s="153">
        <v>39162</v>
      </c>
      <c r="B28" s="154">
        <v>2907.67</v>
      </c>
      <c r="C28" s="154">
        <v>2876.46</v>
      </c>
      <c r="D28" s="154">
        <v>2689.47</v>
      </c>
      <c r="E28" s="154"/>
      <c r="F28" s="154"/>
      <c r="G28" s="154"/>
      <c r="H28" s="155"/>
    </row>
    <row r="29" spans="1:8">
      <c r="A29" s="153">
        <v>39163</v>
      </c>
      <c r="B29" s="154">
        <v>2913.34</v>
      </c>
      <c r="C29" s="154">
        <v>2897</v>
      </c>
      <c r="D29" s="154">
        <v>2706.04</v>
      </c>
      <c r="E29" s="154"/>
      <c r="F29" s="154"/>
      <c r="G29" s="154"/>
      <c r="H29" s="155"/>
    </row>
    <row r="30" spans="1:8">
      <c r="A30" s="153">
        <v>39164</v>
      </c>
      <c r="B30" s="154">
        <v>2916.1</v>
      </c>
      <c r="C30" s="154">
        <v>2886.1</v>
      </c>
      <c r="D30" s="154">
        <v>2696.52</v>
      </c>
      <c r="E30" s="154"/>
      <c r="F30" s="154"/>
      <c r="G30" s="154"/>
      <c r="H30" s="155"/>
    </row>
    <row r="31" spans="1:8">
      <c r="A31" s="153">
        <v>39167</v>
      </c>
      <c r="B31" s="154">
        <v>2964.69</v>
      </c>
      <c r="C31" s="154">
        <v>2920.21</v>
      </c>
      <c r="D31" s="154">
        <v>2729.31</v>
      </c>
      <c r="E31" s="154"/>
      <c r="F31" s="154"/>
      <c r="G31" s="154"/>
      <c r="H31" s="155"/>
    </row>
    <row r="32" spans="1:8">
      <c r="A32" s="153">
        <v>39168</v>
      </c>
      <c r="B32" s="154">
        <v>2953.09</v>
      </c>
      <c r="C32" s="154">
        <v>2923.69</v>
      </c>
      <c r="D32" s="154">
        <v>2732.39</v>
      </c>
      <c r="E32" s="154"/>
      <c r="F32" s="154"/>
      <c r="G32" s="154"/>
      <c r="H32" s="154"/>
    </row>
    <row r="33" spans="1:9">
      <c r="A33" s="153">
        <v>39169</v>
      </c>
      <c r="B33" s="154">
        <v>3020.57</v>
      </c>
      <c r="C33" s="154">
        <v>2993.76</v>
      </c>
      <c r="D33" s="154">
        <v>2795.79</v>
      </c>
      <c r="E33" s="154"/>
      <c r="F33" s="154"/>
      <c r="G33" s="154"/>
      <c r="H33" s="154"/>
      <c r="I33" s="1"/>
    </row>
    <row r="34" spans="1:9">
      <c r="A34" s="153">
        <v>39170</v>
      </c>
      <c r="B34" s="154">
        <v>3073.26</v>
      </c>
      <c r="C34" s="154">
        <v>3040.73</v>
      </c>
      <c r="D34" s="154">
        <v>2838.94</v>
      </c>
      <c r="E34" s="154"/>
      <c r="F34" s="154"/>
      <c r="G34" s="154"/>
      <c r="H34" s="155"/>
      <c r="I34" s="1"/>
    </row>
    <row r="35" spans="1:9">
      <c r="A35" s="153">
        <v>39171</v>
      </c>
      <c r="B35" s="154">
        <v>3049.5</v>
      </c>
      <c r="C35" s="154">
        <v>3021.08</v>
      </c>
      <c r="D35" s="154">
        <v>2822.03</v>
      </c>
      <c r="E35" s="154"/>
      <c r="F35" s="154"/>
      <c r="G35" s="154"/>
      <c r="H35" s="155"/>
    </row>
    <row r="36" spans="1:9">
      <c r="A36" s="211" t="s">
        <v>237</v>
      </c>
      <c r="B36" s="214">
        <v>0.23400000000000001</v>
      </c>
      <c r="C36" s="214">
        <v>0.24970000000000001</v>
      </c>
      <c r="D36" s="214">
        <v>0.2361</v>
      </c>
      <c r="E36" s="214"/>
      <c r="F36" s="214"/>
      <c r="G36" s="214"/>
      <c r="H36" s="215"/>
    </row>
    <row r="37" spans="1:9">
      <c r="A37" s="250" t="s">
        <v>278</v>
      </c>
      <c r="B37" s="157">
        <v>8.2500000000000004E-2</v>
      </c>
      <c r="C37" s="157">
        <v>9.1800000000000007E-2</v>
      </c>
      <c r="D37" s="157">
        <v>9.0999999999999998E-2</v>
      </c>
      <c r="E37" s="157"/>
      <c r="F37" s="157"/>
      <c r="G37" s="157"/>
      <c r="H37" s="158"/>
    </row>
    <row r="38" spans="1:9">
      <c r="A38" s="159" t="s">
        <v>139</v>
      </c>
      <c r="B38" s="154">
        <v>3073.26</v>
      </c>
      <c r="C38" s="154">
        <v>3040.73</v>
      </c>
      <c r="D38" s="154">
        <v>2838.94</v>
      </c>
      <c r="E38" s="154"/>
      <c r="F38" s="154"/>
      <c r="G38" s="154"/>
      <c r="H38" s="155"/>
    </row>
    <row r="39" spans="1:9">
      <c r="A39" s="160" t="s">
        <v>137</v>
      </c>
      <c r="B39" s="161">
        <v>39170</v>
      </c>
      <c r="C39" s="161">
        <v>39170</v>
      </c>
      <c r="D39" s="161">
        <v>39170</v>
      </c>
      <c r="E39" s="161"/>
      <c r="F39" s="161"/>
      <c r="G39" s="161"/>
      <c r="H39" s="162"/>
    </row>
    <row r="40" spans="1:9">
      <c r="A40" s="156" t="s">
        <v>140</v>
      </c>
      <c r="B40" s="163">
        <v>2692.34</v>
      </c>
      <c r="C40" s="163">
        <v>2632.95</v>
      </c>
      <c r="D40" s="163">
        <v>2463.5300000000002</v>
      </c>
      <c r="E40" s="163"/>
      <c r="F40" s="163"/>
      <c r="G40" s="163"/>
      <c r="H40" s="164"/>
    </row>
    <row r="41" spans="1:9">
      <c r="A41" s="165" t="s">
        <v>138</v>
      </c>
      <c r="B41" s="166">
        <v>39146</v>
      </c>
      <c r="C41" s="166">
        <v>39146</v>
      </c>
      <c r="D41" s="166">
        <v>39146</v>
      </c>
      <c r="E41" s="166"/>
      <c r="F41" s="166"/>
      <c r="G41" s="166"/>
      <c r="H41" s="167"/>
    </row>
    <row r="42" spans="1:9">
      <c r="A42" s="159" t="s">
        <v>43</v>
      </c>
      <c r="B42" s="154">
        <v>3073.26</v>
      </c>
      <c r="C42" s="154">
        <v>3040.73</v>
      </c>
      <c r="D42" s="154">
        <v>2838.94</v>
      </c>
      <c r="E42" s="154"/>
      <c r="F42" s="154"/>
      <c r="G42" s="154"/>
      <c r="H42" s="155"/>
    </row>
    <row r="43" spans="1:9">
      <c r="A43" s="160" t="s">
        <v>141</v>
      </c>
      <c r="B43" s="161">
        <v>39170</v>
      </c>
      <c r="C43" s="161">
        <v>39170</v>
      </c>
      <c r="D43" s="161">
        <v>39170</v>
      </c>
      <c r="E43" s="161"/>
      <c r="F43" s="161"/>
      <c r="G43" s="161"/>
      <c r="H43" s="162"/>
    </row>
    <row r="44" spans="1:9">
      <c r="A44" s="156" t="s">
        <v>44</v>
      </c>
      <c r="B44" s="163">
        <v>2491.86</v>
      </c>
      <c r="C44" s="163">
        <v>2423.29</v>
      </c>
      <c r="D44" s="163">
        <v>2286.39</v>
      </c>
      <c r="E44" s="163"/>
      <c r="F44" s="163"/>
      <c r="G44" s="163"/>
      <c r="H44" s="164"/>
    </row>
    <row r="45" spans="1:9">
      <c r="A45" s="165" t="s">
        <v>142</v>
      </c>
      <c r="B45" s="166">
        <v>39087</v>
      </c>
      <c r="C45" s="166">
        <v>39087</v>
      </c>
      <c r="D45" s="166">
        <v>39087</v>
      </c>
      <c r="E45" s="166"/>
      <c r="F45" s="166"/>
      <c r="G45" s="166"/>
      <c r="H45" s="167"/>
    </row>
    <row r="46" spans="1:9">
      <c r="A46" s="159" t="s">
        <v>143</v>
      </c>
      <c r="B46" s="155">
        <v>3073.26</v>
      </c>
      <c r="C46" s="155">
        <v>3040.73</v>
      </c>
      <c r="D46" s="155">
        <v>2838.94</v>
      </c>
      <c r="E46" s="155"/>
      <c r="F46" s="155"/>
      <c r="G46" s="155"/>
      <c r="H46" s="155"/>
    </row>
    <row r="47" spans="1:9">
      <c r="A47" s="160" t="s">
        <v>145</v>
      </c>
      <c r="B47" s="162">
        <v>39170</v>
      </c>
      <c r="C47" s="162">
        <v>39170</v>
      </c>
      <c r="D47" s="162">
        <v>39170</v>
      </c>
      <c r="E47" s="162"/>
      <c r="F47" s="162"/>
      <c r="G47" s="162"/>
      <c r="H47" s="162"/>
    </row>
    <row r="48" spans="1:9">
      <c r="A48" s="156" t="s">
        <v>144</v>
      </c>
      <c r="B48" s="164">
        <v>928.37</v>
      </c>
      <c r="C48" s="164">
        <v>846.49</v>
      </c>
      <c r="D48" s="164">
        <v>846.49</v>
      </c>
      <c r="E48" s="164"/>
      <c r="F48" s="164"/>
      <c r="G48" s="164"/>
      <c r="H48" s="164"/>
    </row>
    <row r="49" spans="1:8">
      <c r="A49" s="165" t="s">
        <v>146</v>
      </c>
      <c r="B49" s="167">
        <v>38505</v>
      </c>
      <c r="C49" s="167">
        <v>38505</v>
      </c>
      <c r="D49" s="167">
        <v>38505</v>
      </c>
      <c r="E49" s="167"/>
      <c r="F49" s="167"/>
      <c r="G49" s="167"/>
      <c r="H49" s="167"/>
    </row>
    <row r="65" spans="8:8" ht="15.75">
      <c r="H65" s="73">
        <v>9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A6" sqref="A6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54" t="s">
        <v>177</v>
      </c>
    </row>
    <row r="3" spans="1:8" ht="15">
      <c r="H3" s="56" t="s">
        <v>178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</row>
    <row r="10" spans="1:8" ht="38.25">
      <c r="A10" s="76" t="s">
        <v>180</v>
      </c>
      <c r="B10" s="77"/>
      <c r="C10" s="77"/>
      <c r="D10" s="237" t="s">
        <v>181</v>
      </c>
      <c r="E10" s="236" t="s">
        <v>182</v>
      </c>
      <c r="F10" s="236" t="s">
        <v>183</v>
      </c>
      <c r="G10" s="279" t="s">
        <v>184</v>
      </c>
      <c r="H10" s="280"/>
    </row>
    <row r="11" spans="1:8" ht="15" customHeight="1">
      <c r="A11" s="14"/>
      <c r="B11" s="91" t="s">
        <v>151</v>
      </c>
      <c r="C11" s="91" t="s">
        <v>238</v>
      </c>
      <c r="D11" s="91" t="s">
        <v>241</v>
      </c>
      <c r="E11" s="92">
        <v>39172</v>
      </c>
      <c r="F11" s="93" t="s">
        <v>179</v>
      </c>
      <c r="G11" s="91" t="s">
        <v>266</v>
      </c>
      <c r="H11" s="94">
        <v>2006</v>
      </c>
    </row>
    <row r="12" spans="1:8" ht="15" customHeight="1">
      <c r="A12" s="88" t="s">
        <v>45</v>
      </c>
      <c r="B12" s="79">
        <v>118020159.02</v>
      </c>
      <c r="C12" s="80">
        <v>471035047.25999999</v>
      </c>
      <c r="D12" s="80">
        <v>141789423.25999999</v>
      </c>
      <c r="E12" s="80">
        <v>1046694000</v>
      </c>
      <c r="F12" s="81">
        <v>158.59</v>
      </c>
      <c r="G12" s="82">
        <v>0.124752</v>
      </c>
      <c r="H12" s="82">
        <v>0.54722000000000004</v>
      </c>
    </row>
    <row r="13" spans="1:8" ht="15" customHeight="1">
      <c r="A13" s="88" t="s">
        <v>47</v>
      </c>
      <c r="B13" s="80">
        <v>566257885.15999997</v>
      </c>
      <c r="C13" s="80">
        <v>80815916.420000002</v>
      </c>
      <c r="D13" s="80">
        <v>22322125.84</v>
      </c>
      <c r="E13" s="80">
        <v>1065721081.6</v>
      </c>
      <c r="F13" s="81">
        <v>75.040000000000006</v>
      </c>
      <c r="G13" s="82">
        <v>-1.2632000000000001E-2</v>
      </c>
      <c r="H13" s="82">
        <v>1.6802000000000001E-2</v>
      </c>
    </row>
    <row r="14" spans="1:8" ht="15" customHeight="1">
      <c r="A14" s="88" t="s">
        <v>48</v>
      </c>
      <c r="B14" s="80">
        <v>2742235492.46</v>
      </c>
      <c r="C14" s="80">
        <v>967866860.62</v>
      </c>
      <c r="D14" s="80">
        <v>445721820.13999999</v>
      </c>
      <c r="E14" s="80">
        <v>2441270000</v>
      </c>
      <c r="F14" s="81">
        <v>187.79</v>
      </c>
      <c r="G14" s="82">
        <v>0.177367</v>
      </c>
      <c r="H14" s="82">
        <v>0.14297000000000001</v>
      </c>
    </row>
    <row r="15" spans="1:8" ht="15" customHeight="1">
      <c r="A15" s="88" t="s">
        <v>49</v>
      </c>
      <c r="B15" s="80">
        <v>378812178.68000001</v>
      </c>
      <c r="C15" s="80">
        <v>649011471.65999997</v>
      </c>
      <c r="D15" s="80">
        <v>166374737.88</v>
      </c>
      <c r="E15" s="80">
        <v>926200800</v>
      </c>
      <c r="F15" s="81">
        <v>10.81</v>
      </c>
      <c r="G15" s="82">
        <v>8.2082000000000002E-2</v>
      </c>
      <c r="H15" s="82">
        <v>0.47275200000000001</v>
      </c>
    </row>
    <row r="16" spans="1:8" ht="15" customHeight="1">
      <c r="A16" s="88" t="s">
        <v>50</v>
      </c>
      <c r="B16" s="80">
        <v>12397163.26</v>
      </c>
      <c r="C16" s="80">
        <v>26302222.579999998</v>
      </c>
      <c r="D16" s="80">
        <v>15763746.02</v>
      </c>
      <c r="E16" s="80">
        <v>391300000</v>
      </c>
      <c r="F16" s="81">
        <v>130</v>
      </c>
      <c r="G16" s="82">
        <v>0.32992300000000002</v>
      </c>
      <c r="H16" s="82">
        <v>0.63009400000000004</v>
      </c>
    </row>
    <row r="17" spans="1:8" ht="15" customHeight="1">
      <c r="A17" s="88" t="s">
        <v>51</v>
      </c>
      <c r="B17" s="79">
        <v>1572888378.6199999</v>
      </c>
      <c r="C17" s="80">
        <v>1096345878.1600001</v>
      </c>
      <c r="D17" s="80">
        <v>400145003.62</v>
      </c>
      <c r="E17" s="80">
        <v>20378669520.400002</v>
      </c>
      <c r="F17" s="81">
        <v>138.61000000000001</v>
      </c>
      <c r="G17" s="82">
        <v>2.4539999999999999E-2</v>
      </c>
      <c r="H17" s="82">
        <v>0.15701200000000001</v>
      </c>
    </row>
    <row r="18" spans="1:8" ht="15" customHeight="1">
      <c r="A18" s="88" t="s">
        <v>52</v>
      </c>
      <c r="B18" s="79">
        <v>34473875.020000003</v>
      </c>
      <c r="C18" s="80">
        <v>55811044.100000001</v>
      </c>
      <c r="D18" s="80">
        <v>12086624.84</v>
      </c>
      <c r="E18" s="80">
        <v>157527367.44</v>
      </c>
      <c r="F18" s="81">
        <v>6.47</v>
      </c>
      <c r="G18" s="82">
        <v>1.4107E-2</v>
      </c>
      <c r="H18" s="82">
        <v>8.1939999999999999E-2</v>
      </c>
    </row>
    <row r="19" spans="1:8" ht="15" customHeight="1">
      <c r="A19" s="88" t="s">
        <v>53</v>
      </c>
      <c r="B19" s="80">
        <v>4044696971.2199998</v>
      </c>
      <c r="C19" s="80">
        <v>2634871287.54</v>
      </c>
      <c r="D19" s="80">
        <v>1748149739.22</v>
      </c>
      <c r="E19" s="80">
        <v>3672000000</v>
      </c>
      <c r="F19" s="81">
        <v>72</v>
      </c>
      <c r="G19" s="82">
        <v>0.29380099999999998</v>
      </c>
      <c r="H19" s="82">
        <v>0.35593200000000003</v>
      </c>
    </row>
    <row r="20" spans="1:8" ht="15" customHeight="1">
      <c r="A20" s="88" t="s">
        <v>54</v>
      </c>
      <c r="B20" s="80">
        <v>20993451.140000001</v>
      </c>
      <c r="C20" s="80">
        <v>4519216.08</v>
      </c>
      <c r="D20" s="80">
        <v>1316155.6599999999</v>
      </c>
      <c r="E20" s="80">
        <v>51391718.280000001</v>
      </c>
      <c r="F20" s="81">
        <v>3.34</v>
      </c>
      <c r="G20" s="82">
        <v>5.0313999999999998E-2</v>
      </c>
      <c r="H20" s="82">
        <v>9.1503000000000001E-2</v>
      </c>
    </row>
    <row r="21" spans="1:8" ht="15" customHeight="1">
      <c r="A21" s="88" t="s">
        <v>55</v>
      </c>
      <c r="B21" s="79">
        <v>7436530990.1999998</v>
      </c>
      <c r="C21" s="80">
        <v>1311932104.26</v>
      </c>
      <c r="D21" s="80">
        <v>833300490.44000006</v>
      </c>
      <c r="E21" s="80">
        <v>1147627289.5999999</v>
      </c>
      <c r="F21" s="81">
        <v>35.200000000000003</v>
      </c>
      <c r="G21" s="82">
        <v>0.41935499999999998</v>
      </c>
      <c r="H21" s="82">
        <v>1.1674880000000001</v>
      </c>
    </row>
    <row r="22" spans="1:8" ht="15" customHeight="1">
      <c r="A22" s="88" t="s">
        <v>56</v>
      </c>
      <c r="B22" s="79">
        <v>425557943.62</v>
      </c>
      <c r="C22" s="80">
        <v>120660813.22</v>
      </c>
      <c r="D22" s="80">
        <v>34783945.979999997</v>
      </c>
      <c r="E22" s="80">
        <v>773082225</v>
      </c>
      <c r="F22" s="81">
        <v>43.35</v>
      </c>
      <c r="G22" s="82">
        <v>0.168464</v>
      </c>
      <c r="H22" s="82">
        <v>0.187671</v>
      </c>
    </row>
    <row r="23" spans="1:8" ht="15" customHeight="1">
      <c r="A23" s="88" t="s">
        <v>57</v>
      </c>
      <c r="B23" s="79">
        <v>183256281.59999999</v>
      </c>
      <c r="C23" s="80">
        <v>169278334.72</v>
      </c>
      <c r="D23" s="80">
        <v>44906681.859999999</v>
      </c>
      <c r="E23" s="80">
        <v>720579815.29999995</v>
      </c>
      <c r="F23" s="81">
        <v>16.579999999999998</v>
      </c>
      <c r="G23" s="83">
        <v>4.9367000000000001E-2</v>
      </c>
      <c r="H23" s="83">
        <v>4.9367000000000001E-2</v>
      </c>
    </row>
    <row r="24" spans="1:8" ht="15" customHeight="1">
      <c r="A24" s="88" t="s">
        <v>58</v>
      </c>
      <c r="B24" s="80">
        <v>62805689.340000004</v>
      </c>
      <c r="C24" s="80">
        <v>15807389.720000001</v>
      </c>
      <c r="D24" s="80">
        <v>10817493.560000001</v>
      </c>
      <c r="E24" s="80">
        <v>139878543.75</v>
      </c>
      <c r="F24" s="81">
        <v>6.25</v>
      </c>
      <c r="G24" s="82">
        <v>-0.185137</v>
      </c>
      <c r="H24" s="82">
        <v>-0.289773</v>
      </c>
    </row>
    <row r="25" spans="1:8" ht="15" customHeight="1">
      <c r="A25" s="88" t="s">
        <v>59</v>
      </c>
      <c r="B25" s="79">
        <v>166694746.97999999</v>
      </c>
      <c r="C25" s="80">
        <v>61180065.780000001</v>
      </c>
      <c r="D25" s="80">
        <v>24074279.760000002</v>
      </c>
      <c r="E25" s="80">
        <v>262509120</v>
      </c>
      <c r="F25" s="81">
        <v>14.72</v>
      </c>
      <c r="G25" s="82">
        <v>0.13230800000000001</v>
      </c>
      <c r="H25" s="82">
        <v>0.24640100000000001</v>
      </c>
    </row>
    <row r="26" spans="1:8" ht="15" customHeight="1">
      <c r="A26" s="88" t="s">
        <v>60</v>
      </c>
      <c r="B26" s="79">
        <v>57815069.119999997</v>
      </c>
      <c r="C26" s="80">
        <v>27610507.66</v>
      </c>
      <c r="D26" s="80">
        <v>9042933.4800000004</v>
      </c>
      <c r="E26" s="80">
        <v>824880000</v>
      </c>
      <c r="F26" s="81">
        <v>49.1</v>
      </c>
      <c r="G26" s="82">
        <v>0.108352</v>
      </c>
      <c r="H26" s="82">
        <v>0.30758999999999997</v>
      </c>
    </row>
    <row r="27" spans="1:8" ht="15" customHeight="1">
      <c r="A27" s="88" t="s">
        <v>61</v>
      </c>
      <c r="B27" s="80">
        <v>657891769.38</v>
      </c>
      <c r="C27" s="80">
        <v>354148866.86000001</v>
      </c>
      <c r="D27" s="80">
        <v>152187913.53999999</v>
      </c>
      <c r="E27" s="80">
        <v>967120560</v>
      </c>
      <c r="F27" s="81">
        <v>16.48</v>
      </c>
      <c r="G27" s="82">
        <v>-6.8927000000000002E-2</v>
      </c>
      <c r="H27" s="82">
        <v>4.8780000000000004E-3</v>
      </c>
    </row>
    <row r="28" spans="1:8" ht="15" customHeight="1">
      <c r="A28" s="233" t="s">
        <v>344</v>
      </c>
      <c r="B28" s="80">
        <v>16396065.199999999</v>
      </c>
      <c r="C28" s="80">
        <v>14471102.24</v>
      </c>
      <c r="D28" s="80">
        <v>6520817.1600000001</v>
      </c>
      <c r="E28" s="80">
        <v>188059200</v>
      </c>
      <c r="F28" s="81">
        <v>96.5</v>
      </c>
      <c r="G28" s="82">
        <v>8.5488999999999996E-2</v>
      </c>
      <c r="H28" s="82">
        <v>0.55670299999999995</v>
      </c>
    </row>
    <row r="29" spans="1:8" ht="15" customHeight="1">
      <c r="A29" s="233" t="s">
        <v>342</v>
      </c>
      <c r="B29" s="80">
        <v>158776215.46000001</v>
      </c>
      <c r="C29" s="80">
        <v>88069466.219999999</v>
      </c>
      <c r="D29" s="80">
        <v>37649613.659999996</v>
      </c>
      <c r="E29" s="80">
        <v>360000000</v>
      </c>
      <c r="F29" s="81">
        <v>14.4</v>
      </c>
      <c r="G29" s="82">
        <v>1.6230999999999999E-2</v>
      </c>
      <c r="H29" s="82">
        <v>8.2707000000000003E-2</v>
      </c>
    </row>
    <row r="30" spans="1:8" ht="15" customHeight="1">
      <c r="A30" s="88" t="s">
        <v>62</v>
      </c>
      <c r="B30" s="80">
        <v>16773518295.24</v>
      </c>
      <c r="C30" s="80">
        <v>5059566013.1199999</v>
      </c>
      <c r="D30" s="80">
        <v>1997234655.3</v>
      </c>
      <c r="E30" s="80">
        <v>18381767585.5</v>
      </c>
      <c r="F30" s="81">
        <v>58.3</v>
      </c>
      <c r="G30" s="82">
        <v>3.8105E-2</v>
      </c>
      <c r="H30" s="83">
        <v>3.4420000000000002E-3</v>
      </c>
    </row>
    <row r="31" spans="1:8" ht="15" customHeight="1">
      <c r="A31" s="88" t="s">
        <v>63</v>
      </c>
      <c r="B31" s="79">
        <v>891973612.53999996</v>
      </c>
      <c r="C31" s="80">
        <v>313767365.12</v>
      </c>
      <c r="D31" s="80">
        <v>92984119.459999993</v>
      </c>
      <c r="E31" s="80">
        <v>3464294496.6999998</v>
      </c>
      <c r="F31" s="81">
        <v>84.74</v>
      </c>
      <c r="G31" s="82">
        <v>-4.8149999999999998E-3</v>
      </c>
      <c r="H31" s="82">
        <v>-4.7329999999999997E-2</v>
      </c>
    </row>
    <row r="32" spans="1:8" ht="15" customHeight="1">
      <c r="A32" s="88" t="s">
        <v>64</v>
      </c>
      <c r="B32" s="84">
        <v>24990844.920000002</v>
      </c>
      <c r="C32" s="80">
        <v>7678520.8799999999</v>
      </c>
      <c r="D32" s="80">
        <v>1310533</v>
      </c>
      <c r="E32" s="80">
        <v>57600000</v>
      </c>
      <c r="F32" s="81">
        <v>16</v>
      </c>
      <c r="G32" s="82">
        <v>4.3025000000000001E-2</v>
      </c>
      <c r="H32" s="82">
        <v>0.24127199999999999</v>
      </c>
    </row>
    <row r="33" spans="1:8" ht="15" customHeight="1">
      <c r="A33" s="88" t="s">
        <v>65</v>
      </c>
      <c r="B33" s="79">
        <v>1110072339.9400001</v>
      </c>
      <c r="C33" s="80">
        <v>414539342.63999999</v>
      </c>
      <c r="D33" s="80">
        <v>120538630.12</v>
      </c>
      <c r="E33" s="80">
        <v>1539510000</v>
      </c>
      <c r="F33" s="81">
        <v>73.31</v>
      </c>
      <c r="G33" s="82">
        <v>4.6089999999999999E-2</v>
      </c>
      <c r="H33" s="82">
        <v>-1.4651000000000001E-2</v>
      </c>
    </row>
    <row r="34" spans="1:8" ht="15" customHeight="1">
      <c r="A34" s="88" t="s">
        <v>66</v>
      </c>
      <c r="B34" s="80">
        <v>44385356.979999997</v>
      </c>
      <c r="C34" s="80">
        <v>13083098.199999999</v>
      </c>
      <c r="D34" s="79">
        <v>5002027.4800000004</v>
      </c>
      <c r="E34" s="79">
        <v>121851271.62</v>
      </c>
      <c r="F34" s="85">
        <v>3.06</v>
      </c>
      <c r="G34" s="83">
        <v>7.3683999999999999E-2</v>
      </c>
      <c r="H34" s="83">
        <v>6.9930000000000006E-2</v>
      </c>
    </row>
    <row r="35" spans="1:8" ht="15" customHeight="1">
      <c r="A35" s="88" t="s">
        <v>67</v>
      </c>
      <c r="B35" s="79">
        <v>27415699.039999999</v>
      </c>
      <c r="C35" s="80">
        <v>19457182.48</v>
      </c>
      <c r="D35" s="80">
        <v>4567711.0999999996</v>
      </c>
      <c r="E35" s="80">
        <v>90600000</v>
      </c>
      <c r="F35" s="81">
        <v>181.2</v>
      </c>
      <c r="G35" s="82">
        <v>-9.0240000000000008E-3</v>
      </c>
      <c r="H35" s="82">
        <v>0.56206900000000004</v>
      </c>
    </row>
    <row r="36" spans="1:8" ht="15" customHeight="1">
      <c r="A36" s="88" t="s">
        <v>68</v>
      </c>
      <c r="B36" s="79">
        <v>4784656773.8999996</v>
      </c>
      <c r="C36" s="80">
        <v>2062875092.46</v>
      </c>
      <c r="D36" s="80">
        <v>700249098.48000002</v>
      </c>
      <c r="E36" s="80">
        <v>6225886777.5999899</v>
      </c>
      <c r="F36" s="81">
        <v>11.2</v>
      </c>
      <c r="G36" s="82">
        <v>0</v>
      </c>
      <c r="H36" s="82">
        <v>5.1643000000000001E-2</v>
      </c>
    </row>
    <row r="37" spans="1:8" ht="15" customHeight="1">
      <c r="A37" s="88" t="s">
        <v>251</v>
      </c>
      <c r="B37" s="79">
        <v>4523052860.2600002</v>
      </c>
      <c r="C37" s="80">
        <v>2785522147.4400001</v>
      </c>
      <c r="D37" s="80">
        <v>858872055.44000006</v>
      </c>
      <c r="E37" s="80">
        <v>5508017244</v>
      </c>
      <c r="F37" s="81">
        <v>12</v>
      </c>
      <c r="G37" s="82">
        <v>4.4386000000000002E-2</v>
      </c>
      <c r="H37" s="83">
        <v>0.111111</v>
      </c>
    </row>
    <row r="38" spans="1:8" ht="15" customHeight="1">
      <c r="A38" s="88" t="s">
        <v>69</v>
      </c>
      <c r="B38" s="80">
        <v>662318737.05999994</v>
      </c>
      <c r="C38" s="80">
        <v>880447810.58000004</v>
      </c>
      <c r="D38" s="80">
        <v>525509415.74000001</v>
      </c>
      <c r="E38" s="80">
        <v>977101944</v>
      </c>
      <c r="F38" s="81">
        <v>24.5</v>
      </c>
      <c r="G38" s="82">
        <v>9.6197000000000005E-2</v>
      </c>
      <c r="H38" s="82">
        <v>0.42029</v>
      </c>
    </row>
    <row r="39" spans="1:8" ht="15" customHeight="1">
      <c r="A39" s="88" t="s">
        <v>70</v>
      </c>
      <c r="B39" s="79">
        <v>301879162.44</v>
      </c>
      <c r="C39" s="80">
        <v>33506722.52</v>
      </c>
      <c r="D39" s="80">
        <v>7461720.8600000003</v>
      </c>
      <c r="E39" s="80">
        <v>47158479.840000004</v>
      </c>
      <c r="F39" s="81">
        <v>2.2599999999999998</v>
      </c>
      <c r="G39" s="82">
        <v>3.6697E-2</v>
      </c>
      <c r="H39" s="82">
        <v>-4.2373000000000001E-2</v>
      </c>
    </row>
    <row r="40" spans="1:8" ht="15" customHeight="1">
      <c r="A40" s="88" t="s">
        <v>71</v>
      </c>
      <c r="B40" s="79">
        <v>80071018.359999999</v>
      </c>
      <c r="C40" s="80">
        <v>85478120.599999994</v>
      </c>
      <c r="D40" s="80">
        <v>27995711.140000001</v>
      </c>
      <c r="E40" s="80">
        <v>373236618.44999999</v>
      </c>
      <c r="F40" s="81">
        <v>54.15</v>
      </c>
      <c r="G40" s="82">
        <v>1.0260999999999999E-2</v>
      </c>
      <c r="H40" s="82">
        <v>0.107362</v>
      </c>
    </row>
    <row r="41" spans="1:8" ht="15" customHeight="1">
      <c r="A41" s="88" t="s">
        <v>72</v>
      </c>
      <c r="B41" s="79">
        <v>1065413036.9</v>
      </c>
      <c r="C41" s="80">
        <v>401266050.75999999</v>
      </c>
      <c r="D41" s="80">
        <v>163297536.94</v>
      </c>
      <c r="E41" s="80">
        <v>2004240000</v>
      </c>
      <c r="F41" s="81">
        <v>167.02</v>
      </c>
      <c r="G41" s="82">
        <v>0.13975699999999999</v>
      </c>
      <c r="H41" s="82">
        <v>0.17619699999999999</v>
      </c>
    </row>
    <row r="42" spans="1:8" ht="15" customHeight="1">
      <c r="A42" s="88" t="s">
        <v>73</v>
      </c>
      <c r="B42" s="79">
        <v>2148165763.48</v>
      </c>
      <c r="C42" s="80">
        <v>623615638.01999998</v>
      </c>
      <c r="D42" s="80">
        <v>266929879.59999999</v>
      </c>
      <c r="E42" s="80">
        <v>2177000000</v>
      </c>
      <c r="F42" s="81">
        <v>31.1</v>
      </c>
      <c r="G42" s="82">
        <v>-9.4614000000000004E-2</v>
      </c>
      <c r="H42" s="82">
        <v>-0.13850399999999999</v>
      </c>
    </row>
    <row r="43" spans="1:8" ht="15" customHeight="1">
      <c r="A43" s="88" t="s">
        <v>74</v>
      </c>
      <c r="B43" s="86">
        <v>22591567847.7799</v>
      </c>
      <c r="C43" s="80">
        <v>5466483453.1400003</v>
      </c>
      <c r="D43" s="80">
        <v>2268674945.4200001</v>
      </c>
      <c r="E43" s="80">
        <v>14068535430.5</v>
      </c>
      <c r="F43" s="81">
        <v>47.15</v>
      </c>
      <c r="G43" s="82">
        <v>0.117563</v>
      </c>
      <c r="H43" s="82">
        <v>9.6767000000000006E-2</v>
      </c>
    </row>
    <row r="44" spans="1:8" ht="15" customHeight="1">
      <c r="A44" s="88" t="s">
        <v>75</v>
      </c>
      <c r="B44" s="79">
        <v>415449036.16000003</v>
      </c>
      <c r="C44" s="80">
        <v>233554281.74000001</v>
      </c>
      <c r="D44" s="80">
        <v>75055812.260000005</v>
      </c>
      <c r="E44" s="80">
        <v>1076915000</v>
      </c>
      <c r="F44" s="81">
        <v>116</v>
      </c>
      <c r="G44" s="82">
        <v>4.5045000000000002E-2</v>
      </c>
      <c r="H44" s="82">
        <v>0.247312</v>
      </c>
    </row>
    <row r="45" spans="1:8" ht="15" customHeight="1">
      <c r="A45" s="233" t="s">
        <v>343</v>
      </c>
      <c r="B45" s="79" t="s">
        <v>46</v>
      </c>
      <c r="C45" s="80">
        <v>413493.84</v>
      </c>
      <c r="D45" s="80">
        <v>413493.84</v>
      </c>
      <c r="E45" s="80">
        <v>112985280</v>
      </c>
      <c r="F45" s="81">
        <v>29.06</v>
      </c>
      <c r="G45" s="82">
        <v>-2.3192999999999998E-2</v>
      </c>
      <c r="H45" s="82">
        <v>-2.3192999999999998E-2</v>
      </c>
    </row>
    <row r="46" spans="1:8" ht="15" customHeight="1">
      <c r="A46" s="88" t="s">
        <v>76</v>
      </c>
      <c r="B46" s="79">
        <v>143622565.74000001</v>
      </c>
      <c r="C46" s="80">
        <v>107366474.81999999</v>
      </c>
      <c r="D46" s="80">
        <v>20468322.420000002</v>
      </c>
      <c r="E46" s="80">
        <v>188684993.25</v>
      </c>
      <c r="F46" s="81">
        <v>8.4499999999999993</v>
      </c>
      <c r="G46" s="82">
        <v>3.0488000000000001E-2</v>
      </c>
      <c r="H46" s="82">
        <v>0.19181899999999999</v>
      </c>
    </row>
    <row r="47" spans="1:8" ht="15" customHeight="1">
      <c r="A47" s="88" t="s">
        <v>77</v>
      </c>
      <c r="B47" s="80">
        <v>9498883844.8799896</v>
      </c>
      <c r="C47" s="80">
        <v>3831405616.7600002</v>
      </c>
      <c r="D47" s="80">
        <v>1525436883.24</v>
      </c>
      <c r="E47" s="80">
        <v>15045102600</v>
      </c>
      <c r="F47" s="81">
        <v>105.38</v>
      </c>
      <c r="G47" s="82">
        <v>3.6185000000000002E-2</v>
      </c>
      <c r="H47" s="82">
        <v>-8.7697999999999998E-2</v>
      </c>
    </row>
    <row r="48" spans="1:8" ht="15" customHeight="1">
      <c r="A48" s="88" t="s">
        <v>78</v>
      </c>
      <c r="B48" s="80">
        <v>2329728280.8800001</v>
      </c>
      <c r="C48" s="80">
        <v>870606696.94000006</v>
      </c>
      <c r="D48" s="80">
        <v>231975478.86000001</v>
      </c>
      <c r="E48" s="80">
        <v>1001186011.83</v>
      </c>
      <c r="F48" s="81">
        <v>36.97</v>
      </c>
      <c r="G48" s="82">
        <v>7.6587000000000002E-2</v>
      </c>
      <c r="H48" s="82">
        <v>-4.4703E-2</v>
      </c>
    </row>
    <row r="49" spans="1:8" ht="15" customHeight="1">
      <c r="A49" s="88" t="s">
        <v>79</v>
      </c>
      <c r="B49" s="80">
        <v>78280480.879999995</v>
      </c>
      <c r="C49" s="80">
        <v>30213545.039999999</v>
      </c>
      <c r="D49" s="80">
        <v>9752379.9399999995</v>
      </c>
      <c r="E49" s="80">
        <v>214200000</v>
      </c>
      <c r="F49" s="81">
        <v>126</v>
      </c>
      <c r="G49" s="82">
        <v>8.1609999999999999E-3</v>
      </c>
      <c r="H49" s="82">
        <v>0.26012600000000002</v>
      </c>
    </row>
    <row r="50" spans="1:8" ht="15" customHeight="1">
      <c r="A50" s="88" t="s">
        <v>80</v>
      </c>
      <c r="B50" s="79">
        <v>164284971.24000001</v>
      </c>
      <c r="C50" s="80">
        <v>77604974.620000005</v>
      </c>
      <c r="D50" s="79">
        <v>36748980.020000003</v>
      </c>
      <c r="E50" s="79">
        <v>203413335</v>
      </c>
      <c r="F50" s="85">
        <v>57</v>
      </c>
      <c r="G50" s="83">
        <v>0.14000000000000001</v>
      </c>
      <c r="H50" s="83">
        <v>0.45408199999999999</v>
      </c>
    </row>
    <row r="51" spans="1:8" ht="15" customHeight="1">
      <c r="A51" s="88" t="s">
        <v>81</v>
      </c>
      <c r="B51" s="80">
        <v>649959273.77999997</v>
      </c>
      <c r="C51" s="80">
        <v>225416330.68000001</v>
      </c>
      <c r="D51" s="80">
        <v>92190512.5</v>
      </c>
      <c r="E51" s="80">
        <v>624000000</v>
      </c>
      <c r="F51" s="81">
        <v>39</v>
      </c>
      <c r="G51" s="82">
        <v>0.132075</v>
      </c>
      <c r="H51" s="82">
        <v>0.121979</v>
      </c>
    </row>
    <row r="52" spans="1:8" ht="15" customHeight="1">
      <c r="A52" s="88" t="s">
        <v>82</v>
      </c>
      <c r="B52" s="80">
        <v>425173799.81999999</v>
      </c>
      <c r="C52" s="80">
        <v>152512436.58000001</v>
      </c>
      <c r="D52" s="80">
        <v>46486363.219999999</v>
      </c>
      <c r="E52" s="80">
        <v>678923322</v>
      </c>
      <c r="F52" s="81">
        <v>33</v>
      </c>
      <c r="G52" s="82">
        <v>6.1434999999999997E-2</v>
      </c>
      <c r="H52" s="82">
        <v>0.173542</v>
      </c>
    </row>
    <row r="53" spans="1:8" ht="15" customHeight="1">
      <c r="A53" s="88" t="s">
        <v>83</v>
      </c>
      <c r="B53" s="79">
        <v>127798117.62</v>
      </c>
      <c r="C53" s="80">
        <v>238409450.69999999</v>
      </c>
      <c r="D53" s="80">
        <v>63739215.619999997</v>
      </c>
      <c r="E53" s="80">
        <v>157909500</v>
      </c>
      <c r="F53" s="81">
        <v>4.05</v>
      </c>
      <c r="G53" s="82">
        <v>-0.213592</v>
      </c>
      <c r="H53" s="82">
        <v>0.42105300000000001</v>
      </c>
    </row>
    <row r="54" spans="1:8" ht="15" customHeight="1">
      <c r="A54" s="88" t="s">
        <v>84</v>
      </c>
      <c r="B54" s="80">
        <v>12469269249.76</v>
      </c>
      <c r="C54" s="80">
        <v>4141772032.7399998</v>
      </c>
      <c r="D54" s="80">
        <v>1714359915.46</v>
      </c>
      <c r="E54" s="80">
        <v>8606600000</v>
      </c>
      <c r="F54" s="81">
        <v>18.71</v>
      </c>
      <c r="G54" s="82">
        <v>-1.0052999999999999E-2</v>
      </c>
      <c r="H54" s="82">
        <v>-7.8325000000000006E-2</v>
      </c>
    </row>
    <row r="55" spans="1:8" ht="15" customHeight="1">
      <c r="A55" s="89" t="s">
        <v>85</v>
      </c>
      <c r="B55" s="80">
        <v>1164233222.5</v>
      </c>
      <c r="C55" s="80">
        <v>248093915.41999999</v>
      </c>
      <c r="D55" s="80">
        <v>84373229.5</v>
      </c>
      <c r="E55" s="80">
        <v>2994445200</v>
      </c>
      <c r="F55" s="81">
        <v>25</v>
      </c>
      <c r="G55" s="82">
        <v>6.6098000000000004E-2</v>
      </c>
      <c r="H55" s="82">
        <v>-3.5869999999999999E-3</v>
      </c>
    </row>
    <row r="56" spans="1:8" ht="15" customHeight="1">
      <c r="A56" s="88" t="s">
        <v>86</v>
      </c>
      <c r="B56" s="79">
        <v>18854940.440000001</v>
      </c>
      <c r="C56" s="80">
        <v>3535761.04</v>
      </c>
      <c r="D56" s="80">
        <v>615264.96</v>
      </c>
      <c r="E56" s="80">
        <v>63000000</v>
      </c>
      <c r="F56" s="81">
        <v>15.75</v>
      </c>
      <c r="G56" s="82">
        <v>0.05</v>
      </c>
      <c r="H56" s="82">
        <v>-4.5455000000000002E-2</v>
      </c>
    </row>
    <row r="57" spans="1:8" ht="3.75" customHeight="1">
      <c r="A57" s="266"/>
      <c r="B57" s="8"/>
      <c r="C57" s="5"/>
      <c r="D57" s="5"/>
      <c r="E57" s="5"/>
      <c r="F57" s="263"/>
      <c r="G57" s="6"/>
    </row>
    <row r="58" spans="1:8" ht="15" customHeight="1">
      <c r="A58" s="262"/>
      <c r="B58" s="8"/>
      <c r="C58" s="5"/>
      <c r="D58" s="5"/>
      <c r="E58" s="5"/>
      <c r="F58" s="263"/>
      <c r="G58" s="6"/>
      <c r="H58" s="234" t="s">
        <v>339</v>
      </c>
    </row>
    <row r="59" spans="1:8" ht="15" customHeight="1">
      <c r="A59" s="262"/>
      <c r="B59" s="8"/>
      <c r="C59" s="5"/>
      <c r="D59" s="5"/>
      <c r="E59" s="5"/>
      <c r="F59" s="263"/>
      <c r="G59" s="6"/>
      <c r="H59" s="234" t="s">
        <v>340</v>
      </c>
    </row>
    <row r="60" spans="1:8" ht="15" customHeight="1">
      <c r="A60" s="262"/>
      <c r="B60" s="8"/>
      <c r="C60" s="5"/>
      <c r="D60" s="5"/>
      <c r="E60" s="5"/>
      <c r="F60" s="263"/>
      <c r="G60" s="6"/>
      <c r="H60" s="234" t="s">
        <v>341</v>
      </c>
    </row>
    <row r="61" spans="1:8" ht="15" customHeight="1">
      <c r="A61" s="262"/>
      <c r="B61" s="8"/>
      <c r="C61" s="5"/>
      <c r="D61" s="5"/>
      <c r="E61" s="5"/>
      <c r="F61" s="263"/>
      <c r="G61" s="6"/>
    </row>
    <row r="62" spans="1:8" ht="11.25" customHeight="1">
      <c r="A62" s="262"/>
      <c r="B62" s="8"/>
      <c r="C62" s="5"/>
      <c r="D62" s="5"/>
      <c r="E62" s="5"/>
      <c r="F62" s="263"/>
      <c r="G62" s="6"/>
    </row>
    <row r="65" spans="8:8" ht="15.75">
      <c r="H65" s="73">
        <v>10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H10" sqref="H10"/>
    </sheetView>
  </sheetViews>
  <sheetFormatPr baseColWidth="10" defaultRowHeight="12.75"/>
  <cols>
    <col min="1" max="1" width="38.7109375" bestFit="1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264" t="s">
        <v>327</v>
      </c>
    </row>
    <row r="3" spans="1:8" ht="15">
      <c r="H3" s="265" t="s">
        <v>328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  <c r="H9" s="270" t="s">
        <v>345</v>
      </c>
    </row>
    <row r="10" spans="1:8" ht="3.75" customHeight="1">
      <c r="G10" s="22"/>
    </row>
    <row r="11" spans="1:8" ht="38.25">
      <c r="A11" s="76" t="s">
        <v>180</v>
      </c>
      <c r="B11" s="77"/>
      <c r="C11" s="77"/>
      <c r="D11" s="237" t="s">
        <v>181</v>
      </c>
      <c r="E11" s="236" t="s">
        <v>182</v>
      </c>
      <c r="F11" s="236" t="s">
        <v>183</v>
      </c>
      <c r="G11" s="279" t="s">
        <v>184</v>
      </c>
      <c r="H11" s="280"/>
    </row>
    <row r="12" spans="1:8" ht="15" customHeight="1">
      <c r="A12" s="14"/>
      <c r="B12" s="91" t="s">
        <v>151</v>
      </c>
      <c r="C12" s="91" t="s">
        <v>238</v>
      </c>
      <c r="D12" s="91" t="s">
        <v>241</v>
      </c>
      <c r="E12" s="92">
        <v>39172</v>
      </c>
      <c r="F12" s="93" t="s">
        <v>179</v>
      </c>
      <c r="G12" s="91" t="s">
        <v>266</v>
      </c>
      <c r="H12" s="94">
        <v>2006</v>
      </c>
    </row>
    <row r="13" spans="1:8" ht="15" customHeight="1">
      <c r="A13" s="88" t="s">
        <v>87</v>
      </c>
      <c r="B13" s="79">
        <v>5500647949.04</v>
      </c>
      <c r="C13" s="80">
        <v>2016568144</v>
      </c>
      <c r="D13" s="80">
        <v>722846481.79999995</v>
      </c>
      <c r="E13" s="80">
        <v>5068164080</v>
      </c>
      <c r="F13" s="81">
        <v>33.56</v>
      </c>
      <c r="G13" s="82">
        <v>5.5014E-2</v>
      </c>
      <c r="H13" s="82">
        <v>-0.16971800000000001</v>
      </c>
    </row>
    <row r="14" spans="1:8" ht="15" customHeight="1">
      <c r="A14" s="88" t="s">
        <v>88</v>
      </c>
      <c r="B14" s="80">
        <v>8218511189.4200001</v>
      </c>
      <c r="C14" s="80">
        <v>3334038300.7600002</v>
      </c>
      <c r="D14" s="80">
        <v>1349602503.74</v>
      </c>
      <c r="E14" s="80">
        <v>8601120000</v>
      </c>
      <c r="F14" s="81">
        <v>54.3</v>
      </c>
      <c r="G14" s="82">
        <v>0.16025600000000001</v>
      </c>
      <c r="H14" s="82">
        <v>0.26958100000000002</v>
      </c>
    </row>
    <row r="15" spans="1:8" ht="15" customHeight="1">
      <c r="A15" s="233" t="s">
        <v>263</v>
      </c>
      <c r="B15" s="79" t="s">
        <v>46</v>
      </c>
      <c r="C15" s="80">
        <v>93534082.719999999</v>
      </c>
      <c r="D15" s="80">
        <v>11076483.199999999</v>
      </c>
      <c r="E15" s="80">
        <v>432000000</v>
      </c>
      <c r="F15" s="81">
        <v>12</v>
      </c>
      <c r="G15" s="82">
        <v>2.1277000000000001E-2</v>
      </c>
      <c r="H15" s="82">
        <v>9.0909000000000004E-2</v>
      </c>
    </row>
    <row r="16" spans="1:8" ht="15" customHeight="1">
      <c r="A16" s="88" t="s">
        <v>89</v>
      </c>
      <c r="B16" s="80">
        <v>2648738845.0599999</v>
      </c>
      <c r="C16" s="80">
        <v>798810864.13999999</v>
      </c>
      <c r="D16" s="80">
        <v>245807327.06</v>
      </c>
      <c r="E16" s="80">
        <v>5575500000</v>
      </c>
      <c r="F16" s="81">
        <v>53.1</v>
      </c>
      <c r="G16" s="82">
        <v>8.5470000000000008E-3</v>
      </c>
      <c r="H16" s="82">
        <v>-1.8799999999999999E-3</v>
      </c>
    </row>
    <row r="17" spans="1:8" ht="15" customHeight="1">
      <c r="A17" s="88" t="s">
        <v>90</v>
      </c>
      <c r="B17" s="80">
        <v>4376545056.5200005</v>
      </c>
      <c r="C17" s="80">
        <v>1539222540.9000001</v>
      </c>
      <c r="D17" s="80">
        <v>592800669.39999998</v>
      </c>
      <c r="E17" s="80">
        <v>3467344463</v>
      </c>
      <c r="F17" s="81">
        <v>46.75</v>
      </c>
      <c r="G17" s="82">
        <v>5.3759999999999997E-3</v>
      </c>
      <c r="H17" s="82">
        <v>3.8889E-2</v>
      </c>
    </row>
    <row r="18" spans="1:8" ht="15" customHeight="1">
      <c r="A18" s="88" t="s">
        <v>91</v>
      </c>
      <c r="B18" s="80">
        <v>125390300.95999999</v>
      </c>
      <c r="C18" s="80">
        <v>49450325.460000001</v>
      </c>
      <c r="D18" s="80">
        <v>10211082.26</v>
      </c>
      <c r="E18" s="80">
        <v>187500000</v>
      </c>
      <c r="F18" s="81">
        <v>37.5</v>
      </c>
      <c r="G18" s="82">
        <v>5.0714000000000002E-2</v>
      </c>
      <c r="H18" s="82">
        <v>7.1429000000000006E-2</v>
      </c>
    </row>
    <row r="19" spans="1:8" ht="15" customHeight="1">
      <c r="A19" s="88" t="s">
        <v>92</v>
      </c>
      <c r="B19" s="80">
        <v>1055020920.5599999</v>
      </c>
      <c r="C19" s="80">
        <v>510119380.83999997</v>
      </c>
      <c r="D19" s="80">
        <v>138526097.28</v>
      </c>
      <c r="E19" s="80">
        <v>1131019903.2</v>
      </c>
      <c r="F19" s="81">
        <v>25.3</v>
      </c>
      <c r="G19" s="82">
        <v>1.2E-2</v>
      </c>
      <c r="H19" s="82">
        <v>4.6318999999999999E-2</v>
      </c>
    </row>
    <row r="20" spans="1:8" ht="3.75" customHeight="1">
      <c r="A20" s="101"/>
      <c r="B20" s="5"/>
      <c r="C20" s="5"/>
      <c r="D20" s="5"/>
      <c r="E20" s="5"/>
      <c r="F20" s="263"/>
      <c r="G20" s="6"/>
    </row>
    <row r="21" spans="1:8" ht="15" customHeight="1">
      <c r="A21" s="101"/>
      <c r="B21" s="5"/>
      <c r="C21" s="5"/>
      <c r="D21" s="5"/>
      <c r="E21" s="5"/>
      <c r="F21" s="263"/>
      <c r="G21" s="6"/>
      <c r="H21" s="234" t="s">
        <v>334</v>
      </c>
    </row>
    <row r="22" spans="1:8" ht="15" customHeight="1">
      <c r="A22" s="101"/>
      <c r="B22" s="8"/>
      <c r="C22" s="5"/>
      <c r="D22" s="5"/>
      <c r="E22" s="5"/>
      <c r="F22" s="263"/>
      <c r="G22" s="6"/>
      <c r="H22" s="6"/>
    </row>
    <row r="23" spans="1:8" ht="11.25" customHeight="1">
      <c r="A23" s="101"/>
      <c r="B23" s="8"/>
      <c r="C23" s="5"/>
      <c r="D23" s="5"/>
      <c r="E23" s="5"/>
      <c r="F23" s="263"/>
      <c r="G23" s="6"/>
      <c r="H23" s="6"/>
    </row>
    <row r="24" spans="1:8" ht="15" customHeight="1"/>
    <row r="25" spans="1:8" ht="15" customHeight="1"/>
    <row r="26" spans="1:8" ht="15" customHeight="1"/>
    <row r="27" spans="1:8" ht="15" customHeight="1"/>
    <row r="28" spans="1:8" ht="15" customHeight="1"/>
    <row r="29" spans="1:8" ht="15" customHeight="1"/>
    <row r="30" spans="1:8" ht="15" customHeight="1"/>
    <row r="31" spans="1:8" ht="15" customHeight="1"/>
    <row r="32" spans="1:8" ht="15" customHeight="1"/>
    <row r="33" spans="1:8" ht="15" customHeight="1">
      <c r="G33" s="22"/>
      <c r="H33" s="270" t="s">
        <v>329</v>
      </c>
    </row>
    <row r="34" spans="1:8" ht="3.75" customHeight="1">
      <c r="G34" s="22"/>
    </row>
    <row r="35" spans="1:8" ht="38.25" customHeight="1">
      <c r="A35" s="76" t="s">
        <v>180</v>
      </c>
      <c r="B35" s="77"/>
      <c r="C35" s="77"/>
      <c r="D35" s="237" t="s">
        <v>181</v>
      </c>
      <c r="E35" s="236" t="s">
        <v>182</v>
      </c>
      <c r="F35" s="236" t="s">
        <v>183</v>
      </c>
      <c r="G35" s="279" t="s">
        <v>184</v>
      </c>
      <c r="H35" s="280"/>
    </row>
    <row r="36" spans="1:8" ht="15" customHeight="1">
      <c r="A36" s="14"/>
      <c r="B36" s="91" t="s">
        <v>151</v>
      </c>
      <c r="C36" s="91" t="s">
        <v>238</v>
      </c>
      <c r="D36" s="91" t="s">
        <v>241</v>
      </c>
      <c r="E36" s="92">
        <v>39172</v>
      </c>
      <c r="F36" s="93" t="s">
        <v>179</v>
      </c>
      <c r="G36" s="91" t="s">
        <v>266</v>
      </c>
      <c r="H36" s="94">
        <v>2006</v>
      </c>
    </row>
    <row r="37" spans="1:8" ht="15" customHeight="1">
      <c r="A37" s="88" t="s">
        <v>330</v>
      </c>
      <c r="B37" s="79">
        <v>9742033.5800000001</v>
      </c>
      <c r="C37" s="80">
        <v>5607596.4000000004</v>
      </c>
      <c r="D37" s="80">
        <v>1534570.12</v>
      </c>
      <c r="E37" s="80">
        <v>120054000</v>
      </c>
      <c r="F37" s="81">
        <v>187</v>
      </c>
      <c r="G37" s="82">
        <v>6.8570999999999993E-2</v>
      </c>
      <c r="H37" s="82">
        <v>0.43846200000000002</v>
      </c>
    </row>
    <row r="38" spans="1:8" ht="15" customHeight="1">
      <c r="A38" s="88" t="s">
        <v>285</v>
      </c>
      <c r="B38" s="80">
        <v>28513105.100000001</v>
      </c>
      <c r="C38" s="80">
        <v>5143470.22</v>
      </c>
      <c r="D38" s="80">
        <v>2203390.7200000002</v>
      </c>
      <c r="E38" s="80">
        <v>29224977938</v>
      </c>
      <c r="F38" s="81">
        <v>39.700000000000003</v>
      </c>
      <c r="G38" s="82">
        <v>4.4736999999999999E-2</v>
      </c>
      <c r="H38" s="82">
        <v>0.21779100000000001</v>
      </c>
    </row>
    <row r="39" spans="1:8" ht="15" customHeight="1">
      <c r="A39" s="88" t="s">
        <v>331</v>
      </c>
      <c r="B39" s="80">
        <v>15153478.42</v>
      </c>
      <c r="C39" s="80">
        <v>17026408.960000001</v>
      </c>
      <c r="D39" s="80">
        <v>2722845.52</v>
      </c>
      <c r="E39" s="80">
        <v>41475000</v>
      </c>
      <c r="F39" s="81">
        <v>3.95</v>
      </c>
      <c r="G39" s="82">
        <v>-3.6584999999999999E-2</v>
      </c>
      <c r="H39" s="82">
        <v>4.2215999999999997E-2</v>
      </c>
    </row>
    <row r="40" spans="1:8" ht="15" customHeight="1">
      <c r="A40" s="88" t="s">
        <v>332</v>
      </c>
      <c r="B40" s="80">
        <v>96260439.819999993</v>
      </c>
      <c r="C40" s="80">
        <v>44059461.759999998</v>
      </c>
      <c r="D40" s="80">
        <v>21318578.359999999</v>
      </c>
      <c r="E40" s="80">
        <v>1167878250</v>
      </c>
      <c r="F40" s="81">
        <v>317.79000000000002</v>
      </c>
      <c r="G40" s="82">
        <v>0.199208</v>
      </c>
      <c r="H40" s="82">
        <v>0.25539200000000001</v>
      </c>
    </row>
    <row r="41" spans="1:8" ht="15" customHeight="1">
      <c r="A41" s="88" t="s">
        <v>333</v>
      </c>
      <c r="B41" s="80">
        <v>3703343915.0999999</v>
      </c>
      <c r="C41" s="80">
        <v>2301497701.98</v>
      </c>
      <c r="D41" s="80">
        <v>678016569.53999996</v>
      </c>
      <c r="E41" s="80">
        <v>6246000000</v>
      </c>
      <c r="F41" s="81">
        <v>20.82</v>
      </c>
      <c r="G41" s="82">
        <v>1.8093000000000001E-2</v>
      </c>
      <c r="H41" s="82">
        <v>7.0758000000000001E-2</v>
      </c>
    </row>
    <row r="42" spans="1:8" ht="15" customHeight="1">
      <c r="A42" s="233" t="s">
        <v>337</v>
      </c>
      <c r="B42" s="79">
        <v>331143823.24000001</v>
      </c>
      <c r="C42" s="80">
        <v>438155687.16000003</v>
      </c>
      <c r="D42" s="80">
        <v>148817569.36000001</v>
      </c>
      <c r="E42" s="80">
        <v>961836298.15999997</v>
      </c>
      <c r="F42" s="81">
        <v>14.12</v>
      </c>
      <c r="G42" s="82">
        <v>0.22889499999999999</v>
      </c>
      <c r="H42" s="82">
        <v>0.43934800000000002</v>
      </c>
    </row>
    <row r="43" spans="1:8" ht="15" customHeight="1">
      <c r="A43" s="233" t="s">
        <v>338</v>
      </c>
      <c r="B43" s="79">
        <v>0</v>
      </c>
      <c r="C43" s="80">
        <v>4629021.12</v>
      </c>
      <c r="D43" s="80">
        <v>4629021.12</v>
      </c>
      <c r="E43" s="80">
        <v>57418036.560000002</v>
      </c>
      <c r="F43" s="81">
        <v>9.58</v>
      </c>
      <c r="G43" s="82">
        <v>6.4444000000000001E-2</v>
      </c>
      <c r="H43" s="82">
        <v>6.4444000000000001E-2</v>
      </c>
    </row>
    <row r="44" spans="1:8" ht="3.75" customHeight="1"/>
    <row r="45" spans="1:8" ht="15" customHeight="1">
      <c r="H45" s="234" t="s">
        <v>335</v>
      </c>
    </row>
    <row r="46" spans="1:8" ht="15" customHeight="1">
      <c r="H46" s="234" t="s">
        <v>336</v>
      </c>
    </row>
    <row r="47" spans="1:8" ht="15" customHeight="1">
      <c r="A47" s="101"/>
      <c r="B47" s="8"/>
      <c r="C47" s="5"/>
      <c r="D47" s="5"/>
      <c r="E47" s="5"/>
      <c r="F47" s="263"/>
      <c r="G47" s="6"/>
      <c r="H47" s="6"/>
    </row>
    <row r="48" spans="1:8" ht="15" customHeight="1">
      <c r="A48" s="101"/>
      <c r="B48" s="5"/>
      <c r="C48" s="5"/>
      <c r="D48" s="5"/>
      <c r="E48" s="5"/>
      <c r="F48" s="263"/>
      <c r="G48" s="6"/>
      <c r="H48" s="6"/>
    </row>
    <row r="49" spans="1:8" ht="15" customHeight="1">
      <c r="A49" s="101"/>
      <c r="B49" s="5"/>
      <c r="C49" s="5"/>
      <c r="D49" s="5"/>
      <c r="E49" s="5"/>
      <c r="F49" s="263"/>
      <c r="G49" s="6"/>
      <c r="H49" s="6"/>
    </row>
    <row r="50" spans="1:8" ht="15" customHeight="1">
      <c r="A50" s="101"/>
      <c r="B50" s="5"/>
      <c r="C50" s="5"/>
      <c r="D50" s="5"/>
      <c r="E50" s="5"/>
      <c r="F50" s="263"/>
      <c r="G50" s="6"/>
      <c r="H50" s="6"/>
    </row>
    <row r="51" spans="1:8" ht="15" customHeight="1">
      <c r="A51" s="101"/>
      <c r="B51" s="8"/>
      <c r="C51" s="5"/>
      <c r="D51" s="8"/>
      <c r="E51" s="8"/>
      <c r="F51" s="267"/>
      <c r="G51" s="75"/>
      <c r="H51" s="75"/>
    </row>
    <row r="52" spans="1:8" ht="15" customHeight="1">
      <c r="A52" s="101"/>
      <c r="B52" s="5"/>
      <c r="C52" s="5"/>
      <c r="D52" s="5"/>
      <c r="E52" s="5"/>
      <c r="F52" s="263"/>
      <c r="G52" s="6"/>
      <c r="H52" s="6"/>
    </row>
    <row r="53" spans="1:8" ht="15" customHeight="1">
      <c r="A53" s="101"/>
      <c r="B53" s="5"/>
      <c r="C53" s="5"/>
      <c r="D53" s="5"/>
      <c r="E53" s="5"/>
      <c r="F53" s="263"/>
      <c r="G53" s="6"/>
      <c r="H53" s="6"/>
    </row>
    <row r="54" spans="1:8" ht="15" customHeight="1">
      <c r="A54" s="101"/>
      <c r="B54" s="8"/>
      <c r="C54" s="5"/>
      <c r="D54" s="5"/>
      <c r="E54" s="5"/>
      <c r="F54" s="263"/>
      <c r="G54" s="6"/>
      <c r="H54" s="6"/>
    </row>
    <row r="55" spans="1:8" ht="15" customHeight="1">
      <c r="A55" s="101"/>
      <c r="B55" s="5"/>
      <c r="C55" s="5"/>
      <c r="D55" s="5"/>
      <c r="E55" s="5"/>
      <c r="F55" s="263"/>
      <c r="G55" s="6"/>
      <c r="H55" s="6"/>
    </row>
    <row r="56" spans="1:8" ht="15" customHeight="1">
      <c r="A56" s="262"/>
      <c r="B56" s="5"/>
      <c r="C56" s="5"/>
      <c r="D56" s="5"/>
      <c r="E56" s="5"/>
      <c r="F56" s="263"/>
      <c r="G56" s="6"/>
      <c r="H56" s="6"/>
    </row>
    <row r="57" spans="1:8" ht="15" customHeight="1">
      <c r="A57" s="101"/>
      <c r="B57" s="8"/>
      <c r="C57" s="5"/>
      <c r="D57" s="5"/>
      <c r="E57" s="5"/>
      <c r="F57" s="263"/>
      <c r="G57" s="6"/>
      <c r="H57" s="6"/>
    </row>
    <row r="58" spans="1:8" ht="15" customHeight="1">
      <c r="A58" s="266"/>
      <c r="B58" s="8"/>
      <c r="C58" s="5"/>
      <c r="D58" s="5"/>
      <c r="E58" s="5"/>
      <c r="F58" s="263"/>
      <c r="G58" s="6"/>
      <c r="H58" s="7"/>
    </row>
    <row r="59" spans="1:8" ht="15" customHeight="1">
      <c r="A59" s="262"/>
      <c r="B59" s="8"/>
      <c r="C59" s="5"/>
      <c r="D59" s="5"/>
      <c r="E59" s="5"/>
      <c r="F59" s="263"/>
      <c r="G59" s="6"/>
      <c r="H59" s="6"/>
    </row>
    <row r="60" spans="1:8" ht="15" customHeight="1">
      <c r="A60" s="262"/>
      <c r="B60" s="8"/>
      <c r="C60" s="5"/>
      <c r="D60" s="5"/>
      <c r="E60" s="5"/>
      <c r="F60" s="263"/>
      <c r="G60" s="6"/>
      <c r="H60" s="6"/>
    </row>
    <row r="61" spans="1:8" ht="15" customHeight="1">
      <c r="A61" s="262"/>
      <c r="B61" s="8"/>
      <c r="C61" s="5"/>
      <c r="D61" s="5"/>
      <c r="E61" s="5"/>
      <c r="F61" s="263"/>
      <c r="G61" s="6"/>
      <c r="H61" s="6"/>
    </row>
    <row r="62" spans="1:8" ht="15" customHeight="1">
      <c r="A62" s="262"/>
      <c r="B62" s="8"/>
      <c r="C62" s="5"/>
      <c r="D62" s="5"/>
      <c r="E62" s="5"/>
      <c r="F62" s="263"/>
      <c r="G62" s="6"/>
      <c r="H62" s="6"/>
    </row>
    <row r="63" spans="1:8">
      <c r="A63" s="14"/>
      <c r="B63" s="14"/>
      <c r="C63" s="14"/>
      <c r="D63" s="14"/>
      <c r="E63" s="14"/>
      <c r="F63" s="14"/>
      <c r="G63" s="14"/>
      <c r="H63" s="268"/>
    </row>
    <row r="64" spans="1:8">
      <c r="A64" s="14"/>
      <c r="B64" s="14"/>
      <c r="C64" s="14"/>
      <c r="D64" s="14"/>
      <c r="E64" s="14"/>
      <c r="F64" s="14"/>
      <c r="G64" s="14"/>
      <c r="H64" s="269"/>
    </row>
    <row r="66" spans="8:8" ht="15.75">
      <c r="H66" s="73">
        <v>11</v>
      </c>
    </row>
  </sheetData>
  <mergeCells count="2">
    <mergeCell ref="G11:H11"/>
    <mergeCell ref="G35:H35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A5" sqref="A5"/>
    </sheetView>
  </sheetViews>
  <sheetFormatPr baseColWidth="10" defaultRowHeight="12.75"/>
  <cols>
    <col min="1" max="1" width="39.42578125" customWidth="1"/>
    <col min="2" max="3" width="13.7109375" bestFit="1" customWidth="1"/>
    <col min="4" max="4" width="14.85546875" customWidth="1"/>
    <col min="5" max="5" width="14.5703125" customWidth="1"/>
    <col min="6" max="6" width="11.7109375" customWidth="1"/>
    <col min="7" max="7" width="10.42578125" customWidth="1"/>
    <col min="8" max="8" width="11.140625" customWidth="1"/>
  </cols>
  <sheetData>
    <row r="1" spans="1:8" ht="18" customHeight="1"/>
    <row r="2" spans="1:8" ht="18">
      <c r="A2" s="23"/>
      <c r="B2" s="23"/>
      <c r="C2" s="23"/>
      <c r="D2" s="23"/>
      <c r="E2" s="23"/>
      <c r="F2" s="23"/>
      <c r="G2" s="23"/>
      <c r="H2" s="54" t="s">
        <v>280</v>
      </c>
    </row>
    <row r="3" spans="1:8" ht="15">
      <c r="H3" s="56" t="s">
        <v>281</v>
      </c>
    </row>
    <row r="4" spans="1:8" ht="15.75">
      <c r="G4" s="22"/>
    </row>
    <row r="5" spans="1:8" ht="15.75">
      <c r="G5" s="22"/>
    </row>
    <row r="6" spans="1:8" ht="15.75">
      <c r="G6" s="22"/>
    </row>
    <row r="7" spans="1:8" ht="15.75">
      <c r="G7" s="22"/>
    </row>
    <row r="8" spans="1:8" ht="15.75">
      <c r="G8" s="22"/>
    </row>
    <row r="9" spans="1:8" ht="15.75">
      <c r="G9" s="22"/>
    </row>
    <row r="10" spans="1:8" ht="38.25">
      <c r="A10" s="76" t="s">
        <v>180</v>
      </c>
      <c r="B10" s="77"/>
      <c r="C10" s="77"/>
      <c r="D10" s="237" t="s">
        <v>181</v>
      </c>
      <c r="E10" s="236" t="s">
        <v>182</v>
      </c>
      <c r="F10" s="236" t="s">
        <v>183</v>
      </c>
      <c r="G10" s="279" t="s">
        <v>184</v>
      </c>
      <c r="H10" s="280"/>
    </row>
    <row r="11" spans="1:8" ht="15" customHeight="1">
      <c r="A11" s="14"/>
      <c r="B11" s="91" t="s">
        <v>151</v>
      </c>
      <c r="C11" s="91" t="s">
        <v>238</v>
      </c>
      <c r="D11" s="91" t="s">
        <v>241</v>
      </c>
      <c r="E11" s="92">
        <v>39172</v>
      </c>
      <c r="F11" s="93" t="s">
        <v>179</v>
      </c>
      <c r="G11" s="91" t="s">
        <v>266</v>
      </c>
      <c r="H11" s="94">
        <v>2006</v>
      </c>
    </row>
    <row r="12" spans="1:8" ht="15" customHeight="1">
      <c r="A12" s="88" t="s">
        <v>282</v>
      </c>
      <c r="B12" s="79">
        <v>6884690.9800000004</v>
      </c>
      <c r="C12" s="80">
        <v>2182881.7999999998</v>
      </c>
      <c r="D12" s="80">
        <v>377290.68</v>
      </c>
      <c r="E12" s="80">
        <v>267008250</v>
      </c>
      <c r="F12" s="81">
        <v>199</v>
      </c>
      <c r="G12" s="82">
        <v>0.17058799999999999</v>
      </c>
      <c r="H12" s="82">
        <v>0.55468799999999996</v>
      </c>
    </row>
    <row r="13" spans="1:8" ht="15" customHeight="1">
      <c r="A13" s="88" t="s">
        <v>283</v>
      </c>
      <c r="B13" s="80">
        <v>2896090.42</v>
      </c>
      <c r="C13" s="80">
        <v>2196682.8199999998</v>
      </c>
      <c r="D13" s="80">
        <v>1277944.7</v>
      </c>
      <c r="E13" s="80">
        <v>179128035615.20001</v>
      </c>
      <c r="F13" s="81">
        <v>63.2</v>
      </c>
      <c r="G13" s="82">
        <v>1.12E-2</v>
      </c>
      <c r="H13" s="82">
        <v>-2.7543000000000002E-2</v>
      </c>
    </row>
    <row r="14" spans="1:8" ht="15" customHeight="1">
      <c r="A14" s="88" t="s">
        <v>284</v>
      </c>
      <c r="B14" s="80">
        <v>2060107.52</v>
      </c>
      <c r="C14" s="80">
        <v>779438.3</v>
      </c>
      <c r="D14" s="80">
        <v>446750</v>
      </c>
      <c r="E14" s="80">
        <v>127800000</v>
      </c>
      <c r="F14" s="81">
        <v>14.2</v>
      </c>
      <c r="G14" s="82">
        <v>-2.069E-2</v>
      </c>
      <c r="H14" s="82">
        <v>7.5758000000000006E-2</v>
      </c>
    </row>
    <row r="15" spans="1:8" ht="15" customHeight="1">
      <c r="A15" s="88" t="s">
        <v>51</v>
      </c>
      <c r="B15" s="80">
        <v>1572888378.6199999</v>
      </c>
      <c r="C15" s="80">
        <v>1096345878.1600001</v>
      </c>
      <c r="D15" s="80">
        <v>400145003.62</v>
      </c>
      <c r="E15" s="80">
        <v>20378669520.400002</v>
      </c>
      <c r="F15" s="81">
        <v>138.61000000000001</v>
      </c>
      <c r="G15" s="82">
        <v>2.4539999999999999E-2</v>
      </c>
      <c r="H15" s="82">
        <v>0.15701200000000001</v>
      </c>
    </row>
    <row r="16" spans="1:8" ht="15" customHeight="1">
      <c r="A16" s="88" t="s">
        <v>321</v>
      </c>
      <c r="B16" s="80">
        <v>287695.2</v>
      </c>
      <c r="C16" s="80">
        <v>340949.66</v>
      </c>
      <c r="D16" s="80">
        <v>113322.1</v>
      </c>
      <c r="E16" s="80">
        <v>504000000</v>
      </c>
      <c r="F16" s="81">
        <v>112</v>
      </c>
      <c r="G16" s="82">
        <v>6.1610999999999999E-2</v>
      </c>
      <c r="H16" s="82">
        <v>0.190223</v>
      </c>
    </row>
    <row r="17" spans="1:8" ht="15" customHeight="1">
      <c r="A17" s="88" t="s">
        <v>322</v>
      </c>
      <c r="B17" s="79">
        <v>966365.68</v>
      </c>
      <c r="C17" s="80">
        <v>731868.96</v>
      </c>
      <c r="D17" s="80">
        <v>249348</v>
      </c>
      <c r="E17" s="80">
        <v>54500000</v>
      </c>
      <c r="F17" s="81">
        <v>109</v>
      </c>
      <c r="G17" s="82">
        <v>2.8787E-2</v>
      </c>
      <c r="H17" s="82">
        <v>0.21111099999999999</v>
      </c>
    </row>
    <row r="18" spans="1:8" ht="15" customHeight="1">
      <c r="A18" s="88" t="s">
        <v>285</v>
      </c>
      <c r="B18" s="79">
        <v>28513105.100000001</v>
      </c>
      <c r="C18" s="80">
        <v>5143470.22</v>
      </c>
      <c r="D18" s="80">
        <v>2203390.7200000002</v>
      </c>
      <c r="E18" s="80">
        <v>29224977938</v>
      </c>
      <c r="F18" s="81">
        <v>39.700000000000003</v>
      </c>
      <c r="G18" s="82">
        <v>4.4736999999999999E-2</v>
      </c>
      <c r="H18" s="82">
        <v>0.21779100000000001</v>
      </c>
    </row>
    <row r="19" spans="1:8" ht="15" customHeight="1">
      <c r="A19" s="88" t="s">
        <v>286</v>
      </c>
      <c r="B19" s="80">
        <v>519375.8</v>
      </c>
      <c r="C19" s="80">
        <v>149687.4</v>
      </c>
      <c r="D19" s="80">
        <v>95745</v>
      </c>
      <c r="E19" s="80">
        <v>459900000</v>
      </c>
      <c r="F19" s="81">
        <v>105</v>
      </c>
      <c r="G19" s="82">
        <v>8.2251000000000005E-2</v>
      </c>
      <c r="H19" s="82">
        <v>8.3590999999999999E-2</v>
      </c>
    </row>
    <row r="20" spans="1:8" ht="15" customHeight="1">
      <c r="A20" s="88" t="s">
        <v>287</v>
      </c>
      <c r="B20" s="80">
        <v>1438165.92</v>
      </c>
      <c r="C20" s="80">
        <v>387338.44</v>
      </c>
      <c r="D20" s="80">
        <v>276191.24</v>
      </c>
      <c r="E20" s="80">
        <v>28500000</v>
      </c>
      <c r="F20" s="81">
        <v>95</v>
      </c>
      <c r="G20" s="82">
        <v>0.16564400000000001</v>
      </c>
      <c r="H20" s="82">
        <v>0.29041</v>
      </c>
    </row>
    <row r="21" spans="1:8" ht="15" customHeight="1">
      <c r="A21" s="88" t="s">
        <v>288</v>
      </c>
      <c r="B21" s="79">
        <v>2401803.38</v>
      </c>
      <c r="C21" s="80">
        <v>969731.54</v>
      </c>
      <c r="D21" s="80">
        <v>134900.20000000001</v>
      </c>
      <c r="E21" s="80">
        <v>192300000</v>
      </c>
      <c r="F21" s="81">
        <v>66</v>
      </c>
      <c r="G21" s="82">
        <v>-4.3617000000000003E-2</v>
      </c>
      <c r="H21" s="82">
        <v>9.7987000000000005E-2</v>
      </c>
    </row>
    <row r="22" spans="1:8" ht="15" customHeight="1">
      <c r="A22" s="88" t="s">
        <v>289</v>
      </c>
      <c r="B22" s="79">
        <v>665501952.32000005</v>
      </c>
      <c r="C22" s="80">
        <v>481828823.25999999</v>
      </c>
      <c r="D22" s="80">
        <v>155765711</v>
      </c>
      <c r="E22" s="80">
        <v>1453728176.04</v>
      </c>
      <c r="F22" s="81">
        <v>24.99</v>
      </c>
      <c r="G22" s="82">
        <v>8.6522000000000002E-2</v>
      </c>
      <c r="H22" s="82">
        <v>0.13025800000000001</v>
      </c>
    </row>
    <row r="23" spans="1:8" ht="15" customHeight="1">
      <c r="A23" s="88" t="s">
        <v>290</v>
      </c>
      <c r="B23" s="79">
        <v>449391.02</v>
      </c>
      <c r="C23" s="80">
        <v>61802.080000000002</v>
      </c>
      <c r="D23" s="80">
        <v>36259.18</v>
      </c>
      <c r="E23" s="80">
        <v>450000</v>
      </c>
      <c r="F23" s="81">
        <v>0.3</v>
      </c>
      <c r="G23" s="83">
        <v>0</v>
      </c>
      <c r="H23" s="83">
        <v>-0.14285700000000001</v>
      </c>
    </row>
    <row r="24" spans="1:8" ht="15" customHeight="1">
      <c r="A24" s="88" t="s">
        <v>291</v>
      </c>
      <c r="B24" s="80">
        <v>2088236.98</v>
      </c>
      <c r="C24" s="80">
        <v>495594.02</v>
      </c>
      <c r="D24" s="80">
        <v>156114.96</v>
      </c>
      <c r="E24" s="80">
        <v>36495810.399999999</v>
      </c>
      <c r="F24" s="81">
        <v>5.6</v>
      </c>
      <c r="G24" s="82">
        <v>1.8182E-2</v>
      </c>
      <c r="H24" s="82">
        <v>1.789E-3</v>
      </c>
    </row>
    <row r="25" spans="1:8" ht="15" customHeight="1">
      <c r="A25" s="88" t="s">
        <v>292</v>
      </c>
      <c r="B25" s="79">
        <v>165134.20000000001</v>
      </c>
      <c r="C25" s="80">
        <v>803649.56</v>
      </c>
      <c r="D25" s="80">
        <v>9440</v>
      </c>
      <c r="E25" s="80">
        <v>139395760</v>
      </c>
      <c r="F25" s="81">
        <v>2.36</v>
      </c>
      <c r="G25" s="82">
        <v>-0.2</v>
      </c>
      <c r="H25" s="82">
        <v>0.18</v>
      </c>
    </row>
    <row r="26" spans="1:8" ht="15" customHeight="1">
      <c r="A26" s="88" t="s">
        <v>293</v>
      </c>
      <c r="B26" s="79">
        <v>61004750.299999997</v>
      </c>
      <c r="C26" s="80">
        <v>5539438.96</v>
      </c>
      <c r="D26" s="80">
        <v>1227413.1399999999</v>
      </c>
      <c r="E26" s="80">
        <v>161550185.59999999</v>
      </c>
      <c r="F26" s="81">
        <v>21.44</v>
      </c>
      <c r="G26" s="82">
        <v>-2.7910000000000001E-3</v>
      </c>
      <c r="H26" s="82">
        <v>-6.7825999999999997E-2</v>
      </c>
    </row>
    <row r="27" spans="1:8" ht="15" customHeight="1">
      <c r="A27" s="88" t="s">
        <v>294</v>
      </c>
      <c r="B27" s="80">
        <v>60331.8</v>
      </c>
      <c r="C27" s="80">
        <v>52808.26</v>
      </c>
      <c r="D27" s="80">
        <v>0</v>
      </c>
      <c r="E27" s="80">
        <v>3752974.98</v>
      </c>
      <c r="F27" s="81">
        <v>12.51</v>
      </c>
      <c r="G27" s="82">
        <v>0</v>
      </c>
      <c r="H27" s="82">
        <v>4.2500000000000003E-2</v>
      </c>
    </row>
    <row r="28" spans="1:8" ht="15" customHeight="1">
      <c r="A28" s="233" t="s">
        <v>295</v>
      </c>
      <c r="B28" s="80">
        <v>277929</v>
      </c>
      <c r="C28" s="80">
        <v>101303</v>
      </c>
      <c r="D28" s="80">
        <v>13508</v>
      </c>
      <c r="E28" s="80">
        <v>25320000</v>
      </c>
      <c r="F28" s="81">
        <v>84.4</v>
      </c>
      <c r="G28" s="82">
        <v>0</v>
      </c>
      <c r="H28" s="82">
        <v>0</v>
      </c>
    </row>
    <row r="29" spans="1:8" ht="15" customHeight="1">
      <c r="A29" s="88" t="s">
        <v>296</v>
      </c>
      <c r="B29" s="80">
        <v>32302.400000000001</v>
      </c>
      <c r="C29" s="80">
        <v>533.02</v>
      </c>
      <c r="D29" s="80">
        <v>134.91999999999999</v>
      </c>
      <c r="E29" s="80">
        <v>1727605</v>
      </c>
      <c r="F29" s="81">
        <v>1.01</v>
      </c>
      <c r="G29" s="82">
        <v>-0.43888899999999997</v>
      </c>
      <c r="H29" s="82">
        <v>-0.495</v>
      </c>
    </row>
    <row r="30" spans="1:8" ht="15" customHeight="1">
      <c r="A30" s="88" t="s">
        <v>297</v>
      </c>
      <c r="B30" s="80">
        <v>870197.6</v>
      </c>
      <c r="C30" s="80">
        <v>15793.8</v>
      </c>
      <c r="D30" s="80">
        <v>9163</v>
      </c>
      <c r="E30" s="80">
        <v>6045000</v>
      </c>
      <c r="F30" s="81">
        <v>4.6500000000000004</v>
      </c>
      <c r="G30" s="82">
        <v>-4.1237000000000003E-2</v>
      </c>
      <c r="H30" s="83">
        <v>8.1394999999999995E-2</v>
      </c>
    </row>
    <row r="31" spans="1:8" ht="15" customHeight="1">
      <c r="A31" s="88" t="s">
        <v>323</v>
      </c>
      <c r="B31" s="79">
        <v>771869.82</v>
      </c>
      <c r="C31" s="80">
        <v>375336.74</v>
      </c>
      <c r="D31" s="80">
        <v>126198.88</v>
      </c>
      <c r="E31" s="80">
        <v>57600000</v>
      </c>
      <c r="F31" s="81">
        <v>360</v>
      </c>
      <c r="G31" s="82">
        <v>-1.4508999999999999E-2</v>
      </c>
      <c r="H31" s="82">
        <v>0.23283400000000001</v>
      </c>
    </row>
    <row r="32" spans="1:8" ht="15" customHeight="1">
      <c r="A32" s="88" t="s">
        <v>298</v>
      </c>
      <c r="B32" s="84">
        <v>469436.15999999997</v>
      </c>
      <c r="C32" s="80">
        <v>325338.38</v>
      </c>
      <c r="D32" s="80">
        <v>147908.79999999999</v>
      </c>
      <c r="E32" s="80">
        <v>107730000</v>
      </c>
      <c r="F32" s="81">
        <v>57</v>
      </c>
      <c r="G32" s="82">
        <v>3.6364E-2</v>
      </c>
      <c r="H32" s="82">
        <v>-4.9841999999999997E-2</v>
      </c>
    </row>
    <row r="33" spans="1:8" ht="15" customHeight="1">
      <c r="A33" s="88" t="s">
        <v>299</v>
      </c>
      <c r="B33" s="79">
        <v>2973289.48</v>
      </c>
      <c r="C33" s="80">
        <v>317718.59999999998</v>
      </c>
      <c r="D33" s="80">
        <v>101671.2</v>
      </c>
      <c r="E33" s="80">
        <v>51000000</v>
      </c>
      <c r="F33" s="81">
        <v>170</v>
      </c>
      <c r="G33" s="82">
        <v>1.1905000000000001E-2</v>
      </c>
      <c r="H33" s="82">
        <v>1.4925000000000001E-2</v>
      </c>
    </row>
    <row r="34" spans="1:8" ht="15" customHeight="1">
      <c r="A34" s="88" t="s">
        <v>300</v>
      </c>
      <c r="B34" s="80">
        <v>508481</v>
      </c>
      <c r="C34" s="80">
        <v>226149.7</v>
      </c>
      <c r="D34" s="79">
        <v>25883.9</v>
      </c>
      <c r="E34" s="79">
        <v>4334000</v>
      </c>
      <c r="F34" s="85">
        <v>1.1000000000000001</v>
      </c>
      <c r="G34" s="83">
        <v>0.208791</v>
      </c>
      <c r="H34" s="83">
        <v>0.170213</v>
      </c>
    </row>
    <row r="35" spans="1:8" ht="15" customHeight="1">
      <c r="A35" s="88" t="s">
        <v>301</v>
      </c>
      <c r="B35" s="79">
        <v>11275422.539999999</v>
      </c>
      <c r="C35" s="80">
        <v>5274396.68</v>
      </c>
      <c r="D35" s="80">
        <v>3078132.2</v>
      </c>
      <c r="E35" s="80">
        <v>34080000</v>
      </c>
      <c r="F35" s="81">
        <v>113.6</v>
      </c>
      <c r="G35" s="82">
        <v>9.2308000000000001E-2</v>
      </c>
      <c r="H35" s="82">
        <v>0.124752</v>
      </c>
    </row>
    <row r="36" spans="1:8" ht="15" customHeight="1">
      <c r="A36" s="88" t="s">
        <v>302</v>
      </c>
      <c r="B36" s="79">
        <v>22819113.84</v>
      </c>
      <c r="C36" s="80">
        <v>7815634.6399999997</v>
      </c>
      <c r="D36" s="80">
        <v>1523497.6</v>
      </c>
      <c r="E36" s="80">
        <v>995000000</v>
      </c>
      <c r="F36" s="81">
        <v>125</v>
      </c>
      <c r="G36" s="82">
        <v>6.3829999999999998E-2</v>
      </c>
      <c r="H36" s="82">
        <v>0.18934300000000001</v>
      </c>
    </row>
    <row r="37" spans="1:8" ht="15" customHeight="1">
      <c r="A37" s="88" t="s">
        <v>303</v>
      </c>
      <c r="B37" s="79">
        <v>9405092.4800000004</v>
      </c>
      <c r="C37" s="80">
        <v>3660156.52</v>
      </c>
      <c r="D37" s="80">
        <v>1046310.7</v>
      </c>
      <c r="E37" s="80">
        <v>114000000</v>
      </c>
      <c r="F37" s="81">
        <v>114</v>
      </c>
      <c r="G37" s="82">
        <v>5.1660999999999999E-2</v>
      </c>
      <c r="H37" s="83">
        <v>0.25966899999999998</v>
      </c>
    </row>
    <row r="38" spans="1:8" ht="15" customHeight="1">
      <c r="A38" s="233" t="s">
        <v>326</v>
      </c>
      <c r="B38" s="80">
        <v>0</v>
      </c>
      <c r="C38" s="80">
        <v>7096685.5999999996</v>
      </c>
      <c r="D38" s="80">
        <v>6241042.5</v>
      </c>
      <c r="E38" s="80">
        <v>75359632</v>
      </c>
      <c r="F38" s="81">
        <v>46.4</v>
      </c>
      <c r="G38" s="82">
        <v>0.115385</v>
      </c>
      <c r="H38" s="82">
        <v>0.16</v>
      </c>
    </row>
    <row r="39" spans="1:8" ht="15" customHeight="1">
      <c r="A39" s="88" t="s">
        <v>304</v>
      </c>
      <c r="B39" s="79">
        <v>703630.28</v>
      </c>
      <c r="C39" s="80">
        <v>63998.38</v>
      </c>
      <c r="D39" s="80">
        <v>7605.96</v>
      </c>
      <c r="E39" s="80">
        <v>78320000</v>
      </c>
      <c r="F39" s="81">
        <v>88</v>
      </c>
      <c r="G39" s="82">
        <v>4.7993000000000001E-2</v>
      </c>
      <c r="H39" s="82">
        <v>0</v>
      </c>
    </row>
    <row r="40" spans="1:8" ht="15" customHeight="1">
      <c r="A40" s="88" t="s">
        <v>305</v>
      </c>
      <c r="B40" s="79">
        <v>1677445.86</v>
      </c>
      <c r="C40" s="80">
        <v>510925.3</v>
      </c>
      <c r="D40" s="80">
        <v>158092.29999999999</v>
      </c>
      <c r="E40" s="80">
        <v>9677760</v>
      </c>
      <c r="F40" s="81">
        <v>48</v>
      </c>
      <c r="G40" s="82">
        <v>7.1429000000000006E-2</v>
      </c>
      <c r="H40" s="82">
        <v>6.6667000000000004E-2</v>
      </c>
    </row>
    <row r="41" spans="1:8" ht="15" customHeight="1">
      <c r="A41" s="88" t="s">
        <v>306</v>
      </c>
      <c r="B41" s="79">
        <v>480959.42</v>
      </c>
      <c r="C41" s="80">
        <v>448588.79999999999</v>
      </c>
      <c r="D41" s="80">
        <v>107637.2</v>
      </c>
      <c r="E41" s="80">
        <v>5420000</v>
      </c>
      <c r="F41" s="81">
        <v>2.71</v>
      </c>
      <c r="G41" s="82">
        <v>-3.676E-3</v>
      </c>
      <c r="H41" s="82">
        <v>-9.6667000000000003E-2</v>
      </c>
    </row>
    <row r="42" spans="1:8" ht="15" customHeight="1">
      <c r="A42" s="88" t="s">
        <v>307</v>
      </c>
      <c r="B42" s="79">
        <v>2260608.48</v>
      </c>
      <c r="C42" s="80">
        <v>1499259.36</v>
      </c>
      <c r="D42" s="80">
        <v>237011.38</v>
      </c>
      <c r="E42" s="80">
        <v>30750000</v>
      </c>
      <c r="F42" s="81">
        <v>20.5</v>
      </c>
      <c r="G42" s="82">
        <v>0</v>
      </c>
      <c r="H42" s="82">
        <v>0.16875699999999999</v>
      </c>
    </row>
    <row r="43" spans="1:8" ht="15" customHeight="1">
      <c r="A43" s="233" t="s">
        <v>325</v>
      </c>
      <c r="B43" s="86">
        <v>0</v>
      </c>
      <c r="C43" s="80">
        <v>2311466.7999999998</v>
      </c>
      <c r="D43" s="80">
        <v>83076.800000000003</v>
      </c>
      <c r="E43" s="80">
        <v>138798000</v>
      </c>
      <c r="F43" s="81">
        <v>36</v>
      </c>
      <c r="G43" s="82">
        <v>-2.1739000000000001E-2</v>
      </c>
      <c r="H43" s="82">
        <v>-8.3969000000000002E-2</v>
      </c>
    </row>
    <row r="44" spans="1:8" ht="15" customHeight="1">
      <c r="A44" s="88" t="s">
        <v>308</v>
      </c>
      <c r="B44" s="79">
        <v>2406541.7200000002</v>
      </c>
      <c r="C44" s="80">
        <v>1279001.3400000001</v>
      </c>
      <c r="D44" s="80">
        <v>569261.31999999995</v>
      </c>
      <c r="E44" s="80">
        <v>12005217458.08</v>
      </c>
      <c r="F44" s="81">
        <v>27.86</v>
      </c>
      <c r="G44" s="82">
        <v>-4.5235999999999998E-2</v>
      </c>
      <c r="H44" s="82">
        <v>-2.7574000000000001E-2</v>
      </c>
    </row>
    <row r="45" spans="1:8" ht="15" customHeight="1">
      <c r="A45" s="88" t="s">
        <v>309</v>
      </c>
      <c r="B45" s="80">
        <v>1430511.62</v>
      </c>
      <c r="C45" s="80">
        <v>306325.52</v>
      </c>
      <c r="D45" s="80">
        <v>100777.60000000001</v>
      </c>
      <c r="E45" s="80">
        <v>5830775734</v>
      </c>
      <c r="F45" s="81">
        <v>24.02</v>
      </c>
      <c r="G45" s="82">
        <v>-4.4551E-2</v>
      </c>
      <c r="H45" s="82">
        <v>8.3299999999999997E-4</v>
      </c>
    </row>
    <row r="46" spans="1:8" ht="15" customHeight="1">
      <c r="A46" s="88" t="s">
        <v>310</v>
      </c>
      <c r="B46" s="79">
        <v>6854954.7000000002</v>
      </c>
      <c r="C46" s="80">
        <v>3395539.86</v>
      </c>
      <c r="D46" s="80">
        <v>819353.5</v>
      </c>
      <c r="E46" s="80">
        <v>8127109932.1599998</v>
      </c>
      <c r="F46" s="81">
        <v>42.44</v>
      </c>
      <c r="G46" s="82">
        <v>2.362E-3</v>
      </c>
      <c r="H46" s="82">
        <v>7.0699999999999995E-4</v>
      </c>
    </row>
    <row r="47" spans="1:8" ht="15" customHeight="1">
      <c r="A47" s="88" t="s">
        <v>311</v>
      </c>
      <c r="B47" s="80">
        <v>632430.62</v>
      </c>
      <c r="C47" s="80">
        <v>214720.92</v>
      </c>
      <c r="D47" s="80">
        <v>26472.3</v>
      </c>
      <c r="E47" s="80">
        <v>29700000</v>
      </c>
      <c r="F47" s="81">
        <v>198</v>
      </c>
      <c r="G47" s="82">
        <v>1.4344000000000001E-2</v>
      </c>
      <c r="H47" s="82">
        <v>-0.01</v>
      </c>
    </row>
    <row r="48" spans="1:8" ht="15" customHeight="1">
      <c r="A48" s="88" t="s">
        <v>312</v>
      </c>
      <c r="B48" s="80">
        <v>945094.16</v>
      </c>
      <c r="C48" s="80">
        <v>456465.8</v>
      </c>
      <c r="D48" s="80">
        <v>67481.919999999998</v>
      </c>
      <c r="E48" s="80">
        <v>10725000</v>
      </c>
      <c r="F48" s="81">
        <v>143</v>
      </c>
      <c r="G48" s="82">
        <v>4.4250000000000001E-3</v>
      </c>
      <c r="H48" s="82">
        <v>0</v>
      </c>
    </row>
    <row r="49" spans="1:8" ht="15" customHeight="1">
      <c r="A49" s="88" t="s">
        <v>313</v>
      </c>
      <c r="B49" s="80">
        <v>662564.96</v>
      </c>
      <c r="C49" s="80">
        <v>307328.7</v>
      </c>
      <c r="D49" s="80">
        <v>220435.7</v>
      </c>
      <c r="E49" s="80">
        <v>30436000</v>
      </c>
      <c r="F49" s="81">
        <v>54.35</v>
      </c>
      <c r="G49" s="82">
        <v>2.741E-2</v>
      </c>
      <c r="H49" s="82">
        <v>6.5894999999999995E-2</v>
      </c>
    </row>
    <row r="50" spans="1:8" ht="15" customHeight="1">
      <c r="A50" s="88" t="s">
        <v>314</v>
      </c>
      <c r="B50" s="79">
        <v>5559623.0800000001</v>
      </c>
      <c r="C50" s="80">
        <v>9133212.2599999998</v>
      </c>
      <c r="D50" s="79">
        <v>3065981.64</v>
      </c>
      <c r="E50" s="79">
        <v>57452912.950000003</v>
      </c>
      <c r="F50" s="85">
        <v>87.05</v>
      </c>
      <c r="G50" s="83">
        <v>0.30705700000000002</v>
      </c>
      <c r="H50" s="83">
        <v>1.1231709999999999</v>
      </c>
    </row>
    <row r="51" spans="1:8" ht="15" customHeight="1">
      <c r="A51" s="88" t="s">
        <v>315</v>
      </c>
      <c r="B51" s="80">
        <v>38792.6</v>
      </c>
      <c r="C51" s="80">
        <v>13800</v>
      </c>
      <c r="D51" s="80">
        <v>0</v>
      </c>
      <c r="E51" s="80">
        <v>35190000</v>
      </c>
      <c r="F51" s="81">
        <v>6.9</v>
      </c>
      <c r="G51" s="82">
        <v>0</v>
      </c>
      <c r="H51" s="82">
        <v>6.3173999999999994E-2</v>
      </c>
    </row>
    <row r="52" spans="1:8" ht="15" customHeight="1">
      <c r="A52" s="88" t="s">
        <v>316</v>
      </c>
      <c r="B52" s="80">
        <v>411204.42</v>
      </c>
      <c r="C52" s="80">
        <v>63951</v>
      </c>
      <c r="D52" s="80">
        <v>13860</v>
      </c>
      <c r="E52" s="80">
        <v>2100000</v>
      </c>
      <c r="F52" s="81">
        <v>6</v>
      </c>
      <c r="G52" s="82">
        <v>-7.6923000000000005E-2</v>
      </c>
      <c r="H52" s="82">
        <v>0.33333299999999999</v>
      </c>
    </row>
    <row r="53" spans="1:8" ht="15" customHeight="1">
      <c r="A53" s="88" t="s">
        <v>317</v>
      </c>
      <c r="B53" s="79">
        <v>1483018.7</v>
      </c>
      <c r="C53" s="80">
        <v>223857.78</v>
      </c>
      <c r="D53" s="80">
        <v>50559.3</v>
      </c>
      <c r="E53" s="80">
        <v>795000</v>
      </c>
      <c r="F53" s="81">
        <v>5.3</v>
      </c>
      <c r="G53" s="82">
        <v>5.7883999999999998E-2</v>
      </c>
      <c r="H53" s="82">
        <v>0.149675</v>
      </c>
    </row>
    <row r="54" spans="1:8" ht="15" customHeight="1">
      <c r="A54" s="88" t="s">
        <v>324</v>
      </c>
      <c r="B54" s="80">
        <v>4177147.32</v>
      </c>
      <c r="C54" s="80">
        <v>1720851.1</v>
      </c>
      <c r="D54" s="80">
        <v>315898.2</v>
      </c>
      <c r="E54" s="80">
        <v>156000000</v>
      </c>
      <c r="F54" s="81">
        <v>52</v>
      </c>
      <c r="G54" s="82">
        <v>6.1224000000000001E-2</v>
      </c>
      <c r="H54" s="82">
        <v>0.19540199999999999</v>
      </c>
    </row>
    <row r="55" spans="1:8" ht="15" customHeight="1">
      <c r="A55" s="89" t="s">
        <v>318</v>
      </c>
      <c r="B55" s="80">
        <v>1989027.2</v>
      </c>
      <c r="C55" s="80">
        <v>328281.2</v>
      </c>
      <c r="D55" s="80">
        <v>29470</v>
      </c>
      <c r="E55" s="80">
        <v>119280000</v>
      </c>
      <c r="F55" s="81">
        <v>70</v>
      </c>
      <c r="G55" s="82">
        <v>-7.0920000000000002E-3</v>
      </c>
      <c r="H55" s="82">
        <v>-0.15151500000000001</v>
      </c>
    </row>
    <row r="56" spans="1:8" ht="15" customHeight="1">
      <c r="A56" s="88" t="s">
        <v>319</v>
      </c>
      <c r="B56" s="79">
        <v>2921325</v>
      </c>
      <c r="C56" s="80">
        <v>804800</v>
      </c>
      <c r="D56" s="80">
        <v>269410</v>
      </c>
      <c r="E56" s="80">
        <v>25650000</v>
      </c>
      <c r="F56" s="81">
        <v>675</v>
      </c>
      <c r="G56" s="82">
        <v>4.4640000000000001E-3</v>
      </c>
      <c r="H56" s="82">
        <v>1.2373E-2</v>
      </c>
    </row>
    <row r="57" spans="1:8" ht="15" customHeight="1">
      <c r="A57" s="233" t="s">
        <v>320</v>
      </c>
      <c r="B57" s="79">
        <v>10373853.779999999</v>
      </c>
      <c r="C57" s="80">
        <v>1305050.94</v>
      </c>
      <c r="D57" s="80">
        <v>299930.71999999997</v>
      </c>
      <c r="E57" s="80">
        <v>5350400</v>
      </c>
      <c r="F57" s="81">
        <v>0.88</v>
      </c>
      <c r="G57" s="82">
        <v>-6.3829999999999998E-2</v>
      </c>
      <c r="H57" s="87">
        <v>-6.3829999999999998E-2</v>
      </c>
    </row>
    <row r="58" spans="1:8" ht="15" customHeight="1">
      <c r="A58" s="233" t="s">
        <v>346</v>
      </c>
      <c r="B58" s="79">
        <v>1812090.9</v>
      </c>
      <c r="C58" s="80">
        <v>739793.76</v>
      </c>
      <c r="D58" s="80">
        <v>390454.5</v>
      </c>
      <c r="E58" s="80">
        <v>107782225.2</v>
      </c>
      <c r="F58" s="81">
        <v>23.4</v>
      </c>
      <c r="G58" s="82">
        <v>0.248</v>
      </c>
      <c r="H58" s="82">
        <v>0.46250000000000002</v>
      </c>
    </row>
    <row r="59" spans="1:8" ht="15" customHeight="1">
      <c r="A59" s="262"/>
      <c r="B59" s="8"/>
      <c r="C59" s="5"/>
      <c r="D59" s="5"/>
      <c r="E59" s="5"/>
      <c r="F59" s="263"/>
      <c r="G59" s="6"/>
      <c r="H59" s="234" t="s">
        <v>347</v>
      </c>
    </row>
    <row r="60" spans="1:8" ht="15" customHeight="1">
      <c r="A60" s="262"/>
      <c r="B60" s="8"/>
      <c r="C60" s="5"/>
      <c r="D60" s="5"/>
      <c r="E60" s="5"/>
      <c r="F60" s="263"/>
      <c r="G60" s="6"/>
      <c r="H60" s="234" t="s">
        <v>348</v>
      </c>
    </row>
    <row r="61" spans="1:8" ht="15" customHeight="1">
      <c r="A61" s="262"/>
      <c r="B61" s="8"/>
      <c r="C61" s="5"/>
      <c r="D61" s="5"/>
      <c r="E61" s="5"/>
      <c r="F61" s="263"/>
      <c r="G61" s="6"/>
      <c r="H61" s="234"/>
    </row>
    <row r="62" spans="1:8" ht="15" customHeight="1">
      <c r="H62" s="234"/>
    </row>
    <row r="64" spans="1:8" ht="15.75">
      <c r="H64" s="73">
        <v>12</v>
      </c>
    </row>
  </sheetData>
  <mergeCells count="1">
    <mergeCell ref="G10:H10"/>
  </mergeCells>
  <phoneticPr fontId="4" type="noConversion"/>
  <pageMargins left="0.39370078740157483" right="0.39370078740157483" top="0.98425196850393704" bottom="0.19685039370078741" header="0.51181102362204722" footer="0.51181102362204722"/>
  <pageSetup paperSize="9" scale="74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activeCell="A5" sqref="A5"/>
    </sheetView>
  </sheetViews>
  <sheetFormatPr baseColWidth="10" defaultRowHeight="11.25"/>
  <cols>
    <col min="1" max="1" width="38.7109375" style="238" customWidth="1"/>
    <col min="2" max="2" width="17.7109375" style="239" customWidth="1"/>
    <col min="3" max="3" width="16" style="240" customWidth="1"/>
    <col min="4" max="4" width="16" style="239" customWidth="1"/>
    <col min="5" max="5" width="14.7109375" style="240" customWidth="1"/>
    <col min="6" max="6" width="16.5703125" style="241" customWidth="1"/>
    <col min="7" max="7" width="30.140625" style="238" bestFit="1" customWidth="1"/>
    <col min="8" max="16384" width="11.42578125" style="238"/>
  </cols>
  <sheetData>
    <row r="1" spans="1:10" ht="18" customHeight="1">
      <c r="A1"/>
      <c r="B1"/>
      <c r="C1"/>
      <c r="D1"/>
      <c r="E1"/>
      <c r="F1"/>
    </row>
    <row r="2" spans="1:10" ht="18">
      <c r="A2" s="23"/>
      <c r="B2" s="23"/>
      <c r="C2" s="23"/>
      <c r="D2" s="23"/>
      <c r="E2" s="23"/>
      <c r="F2" s="54" t="s">
        <v>271</v>
      </c>
    </row>
    <row r="3" spans="1:10" ht="15">
      <c r="A3"/>
      <c r="B3"/>
      <c r="C3"/>
      <c r="D3"/>
      <c r="E3"/>
      <c r="F3" s="56" t="s">
        <v>267</v>
      </c>
    </row>
    <row r="4" spans="1:10" ht="15.75" customHeight="1">
      <c r="A4"/>
      <c r="B4"/>
      <c r="C4"/>
      <c r="D4"/>
      <c r="E4"/>
      <c r="F4"/>
    </row>
    <row r="5" spans="1:10" ht="15.75" customHeight="1"/>
    <row r="6" spans="1:10" ht="15.75" customHeight="1"/>
    <row r="7" spans="1:10" ht="15.75" customHeight="1"/>
    <row r="8" spans="1:10" ht="15.75" customHeight="1"/>
    <row r="9" spans="1:10" ht="15.75" customHeight="1"/>
    <row r="10" spans="1:10" ht="18" customHeight="1">
      <c r="F10" s="205" t="s">
        <v>178</v>
      </c>
    </row>
    <row r="11" spans="1:10" ht="3.75" customHeight="1"/>
    <row r="12" spans="1:10" s="242" customFormat="1" ht="26.25" customHeight="1">
      <c r="A12" s="76" t="s">
        <v>180</v>
      </c>
      <c r="B12" s="78" t="s">
        <v>221</v>
      </c>
      <c r="C12" s="78" t="s">
        <v>185</v>
      </c>
      <c r="D12" s="78" t="s">
        <v>222</v>
      </c>
      <c r="E12" s="78" t="s">
        <v>186</v>
      </c>
      <c r="F12" s="78" t="s">
        <v>187</v>
      </c>
    </row>
    <row r="13" spans="1:10" ht="15" customHeight="1">
      <c r="A13" s="243" t="s">
        <v>45</v>
      </c>
      <c r="B13" s="244">
        <v>148157163.36000001</v>
      </c>
      <c r="C13" s="245">
        <f>B13/F13</f>
        <v>0.86114140144412465</v>
      </c>
      <c r="D13" s="244">
        <v>23890264.752900001</v>
      </c>
      <c r="E13" s="245">
        <f>D13/F13</f>
        <v>0.13885859855587532</v>
      </c>
      <c r="F13" s="246">
        <f>D13+B13</f>
        <v>172047428.11290002</v>
      </c>
      <c r="G13" s="239"/>
      <c r="H13" s="239"/>
      <c r="I13" s="239"/>
    </row>
    <row r="14" spans="1:10" ht="15" customHeight="1">
      <c r="A14" s="243" t="s">
        <v>47</v>
      </c>
      <c r="B14" s="244">
        <v>32158577.640000001</v>
      </c>
      <c r="C14" s="245">
        <f>B14/F14</f>
        <v>0.78191289485037963</v>
      </c>
      <c r="D14" s="244">
        <v>8969504.3391999993</v>
      </c>
      <c r="E14" s="245">
        <f>D14/F14</f>
        <v>0.21808710514962043</v>
      </c>
      <c r="F14" s="246">
        <f>D14+B14</f>
        <v>41128081.979199998</v>
      </c>
      <c r="G14" s="239"/>
      <c r="H14" s="239"/>
      <c r="I14" s="239"/>
      <c r="J14" s="239"/>
    </row>
    <row r="15" spans="1:10" ht="15" customHeight="1">
      <c r="A15" s="243" t="s">
        <v>48</v>
      </c>
      <c r="B15" s="244">
        <v>294060933.94</v>
      </c>
      <c r="C15" s="245">
        <f>B15/F15</f>
        <v>0.81073145731619012</v>
      </c>
      <c r="D15" s="244">
        <v>68649716.160400003</v>
      </c>
      <c r="E15" s="245">
        <f t="shared" ref="E15:E62" si="0">D15/F15</f>
        <v>0.18926854268380994</v>
      </c>
      <c r="F15" s="246">
        <f t="shared" ref="F15:F60" si="1">D15+B15</f>
        <v>362710650.10039997</v>
      </c>
      <c r="G15" s="239"/>
      <c r="H15" s="239"/>
      <c r="I15" s="239"/>
      <c r="J15" s="239"/>
    </row>
    <row r="16" spans="1:10" ht="15" customHeight="1">
      <c r="A16" s="243" t="s">
        <v>49</v>
      </c>
      <c r="B16" s="244">
        <v>216599157.47999999</v>
      </c>
      <c r="C16" s="245">
        <f t="shared" ref="C16:C62" si="2">B16/F16</f>
        <v>0.75033063741238704</v>
      </c>
      <c r="D16" s="244">
        <v>72072458.311900005</v>
      </c>
      <c r="E16" s="245">
        <f t="shared" si="0"/>
        <v>0.24966936258761308</v>
      </c>
      <c r="F16" s="246">
        <f>D16+B16</f>
        <v>288671615.79189998</v>
      </c>
      <c r="G16" s="239"/>
      <c r="H16" s="239"/>
      <c r="I16" s="239"/>
      <c r="J16" s="239"/>
    </row>
    <row r="17" spans="1:10" ht="15" customHeight="1">
      <c r="A17" s="243" t="s">
        <v>50</v>
      </c>
      <c r="B17" s="244">
        <v>7055351.5199999996</v>
      </c>
      <c r="C17" s="245">
        <f t="shared" si="2"/>
        <v>0.61182998265496058</v>
      </c>
      <c r="D17" s="244">
        <v>4476204.1736000003</v>
      </c>
      <c r="E17" s="245">
        <f t="shared" si="0"/>
        <v>0.38817001734503948</v>
      </c>
      <c r="F17" s="246">
        <f t="shared" si="1"/>
        <v>11531555.693599999</v>
      </c>
      <c r="G17" s="239"/>
      <c r="H17" s="239"/>
      <c r="I17" s="239"/>
      <c r="J17" s="239"/>
    </row>
    <row r="18" spans="1:10" ht="15" customHeight="1">
      <c r="A18" s="243" t="s">
        <v>51</v>
      </c>
      <c r="B18" s="244">
        <v>277576553.42000002</v>
      </c>
      <c r="C18" s="245">
        <f t="shared" si="2"/>
        <v>0.69793059063640128</v>
      </c>
      <c r="D18" s="244">
        <v>120137140.66940001</v>
      </c>
      <c r="E18" s="245">
        <f t="shared" si="0"/>
        <v>0.30206940936359861</v>
      </c>
      <c r="F18" s="246">
        <f t="shared" si="1"/>
        <v>397713694.08940005</v>
      </c>
      <c r="G18" s="239"/>
      <c r="H18" s="239"/>
      <c r="I18" s="239"/>
      <c r="J18" s="239"/>
    </row>
    <row r="19" spans="1:10" ht="15" customHeight="1">
      <c r="A19" s="243" t="s">
        <v>52</v>
      </c>
      <c r="B19" s="244">
        <v>22963217.699999999</v>
      </c>
      <c r="C19" s="245">
        <f t="shared" si="2"/>
        <v>0.5275148708787798</v>
      </c>
      <c r="D19" s="244">
        <v>20567721.364799999</v>
      </c>
      <c r="E19" s="245">
        <f t="shared" si="0"/>
        <v>0.47248512912122032</v>
      </c>
      <c r="F19" s="246">
        <f t="shared" si="1"/>
        <v>43530939.064799994</v>
      </c>
      <c r="G19" s="239"/>
      <c r="H19" s="239"/>
      <c r="I19" s="239"/>
      <c r="J19" s="239"/>
    </row>
    <row r="20" spans="1:10" ht="15" customHeight="1">
      <c r="A20" s="243" t="s">
        <v>53</v>
      </c>
      <c r="B20" s="244">
        <v>490193914.88</v>
      </c>
      <c r="C20" s="245">
        <f t="shared" si="2"/>
        <v>0.7622842882195987</v>
      </c>
      <c r="D20" s="244">
        <v>152865272.4278</v>
      </c>
      <c r="E20" s="245">
        <f t="shared" si="0"/>
        <v>0.23771571178040116</v>
      </c>
      <c r="F20" s="246">
        <f t="shared" si="1"/>
        <v>643059187.30780005</v>
      </c>
      <c r="G20" s="239"/>
      <c r="H20" s="239"/>
      <c r="I20" s="239"/>
      <c r="J20" s="239"/>
    </row>
    <row r="21" spans="1:10" ht="15" customHeight="1">
      <c r="A21" s="243" t="s">
        <v>54</v>
      </c>
      <c r="B21" s="244">
        <v>2046889.08</v>
      </c>
      <c r="C21" s="245">
        <f t="shared" si="2"/>
        <v>1</v>
      </c>
      <c r="D21" s="244">
        <v>0</v>
      </c>
      <c r="E21" s="245">
        <f t="shared" si="0"/>
        <v>0</v>
      </c>
      <c r="F21" s="246">
        <f t="shared" si="1"/>
        <v>2046889.08</v>
      </c>
      <c r="G21" s="239"/>
      <c r="H21" s="239"/>
      <c r="I21" s="239"/>
      <c r="J21" s="239"/>
    </row>
    <row r="22" spans="1:10" ht="15" customHeight="1">
      <c r="A22" s="243" t="s">
        <v>55</v>
      </c>
      <c r="B22" s="244">
        <v>333838789.33999997</v>
      </c>
      <c r="C22" s="245">
        <f>B22/F22</f>
        <v>0.87051518290706931</v>
      </c>
      <c r="D22" s="244">
        <v>49656864.607299998</v>
      </c>
      <c r="E22" s="245">
        <f>D22/F22</f>
        <v>0.12948481709293075</v>
      </c>
      <c r="F22" s="246">
        <f>D22+B22</f>
        <v>383495653.94729996</v>
      </c>
      <c r="G22" s="239"/>
      <c r="H22" s="239"/>
      <c r="I22" s="239"/>
      <c r="J22" s="239"/>
    </row>
    <row r="23" spans="1:10" ht="15" customHeight="1">
      <c r="A23" s="243" t="s">
        <v>56</v>
      </c>
      <c r="B23" s="244">
        <v>48413023.740000002</v>
      </c>
      <c r="C23" s="245">
        <f>B23/F23</f>
        <v>0.74595797027407595</v>
      </c>
      <c r="D23" s="244">
        <v>16487447.424900001</v>
      </c>
      <c r="E23" s="245">
        <f>D23/F23</f>
        <v>0.25404202972592399</v>
      </c>
      <c r="F23" s="246">
        <f>D23+B23</f>
        <v>64900471.164900005</v>
      </c>
      <c r="G23" s="239"/>
      <c r="H23" s="239"/>
      <c r="I23" s="239"/>
      <c r="J23" s="239"/>
    </row>
    <row r="24" spans="1:10" ht="15" customHeight="1">
      <c r="A24" s="243" t="s">
        <v>57</v>
      </c>
      <c r="B24" s="244">
        <v>52720333.560000002</v>
      </c>
      <c r="C24" s="245">
        <f>B24/F24</f>
        <v>1</v>
      </c>
      <c r="D24" s="244">
        <v>0</v>
      </c>
      <c r="E24" s="245">
        <f>D24/F24</f>
        <v>0</v>
      </c>
      <c r="F24" s="246">
        <f>D24+B24</f>
        <v>52720333.560000002</v>
      </c>
      <c r="G24" s="239"/>
      <c r="H24" s="239"/>
      <c r="I24" s="239"/>
      <c r="J24" s="239"/>
    </row>
    <row r="25" spans="1:10" ht="15" customHeight="1">
      <c r="A25" s="243" t="s">
        <v>58</v>
      </c>
      <c r="B25" s="244">
        <v>2528530.16</v>
      </c>
      <c r="C25" s="245">
        <f t="shared" si="2"/>
        <v>0.87542919993471557</v>
      </c>
      <c r="D25" s="244">
        <v>359801.82640000002</v>
      </c>
      <c r="E25" s="245">
        <f t="shared" si="0"/>
        <v>0.12457080006528434</v>
      </c>
      <c r="F25" s="246">
        <f t="shared" si="1"/>
        <v>2888331.9864000003</v>
      </c>
      <c r="G25" s="239"/>
      <c r="H25" s="239"/>
      <c r="I25" s="239"/>
      <c r="J25" s="239"/>
    </row>
    <row r="26" spans="1:10" ht="15" customHeight="1">
      <c r="A26" s="243" t="s">
        <v>59</v>
      </c>
      <c r="B26" s="244">
        <v>21906999.260000002</v>
      </c>
      <c r="C26" s="245">
        <f>B26/F26</f>
        <v>0.66707518943586908</v>
      </c>
      <c r="D26" s="244">
        <v>10933375.568700001</v>
      </c>
      <c r="E26" s="245">
        <f>D26/F26</f>
        <v>0.33292481056413087</v>
      </c>
      <c r="F26" s="246">
        <f>D26+B26</f>
        <v>32840374.828700002</v>
      </c>
      <c r="G26" s="239"/>
      <c r="H26" s="239"/>
      <c r="I26" s="239"/>
      <c r="J26" s="239"/>
    </row>
    <row r="27" spans="1:10" ht="15" customHeight="1">
      <c r="A27" s="243" t="s">
        <v>60</v>
      </c>
      <c r="B27" s="244">
        <v>15456574.539999999</v>
      </c>
      <c r="C27" s="245">
        <f>B27/F27</f>
        <v>0.60076222555665304</v>
      </c>
      <c r="D27" s="244">
        <v>10271698.448000001</v>
      </c>
      <c r="E27" s="245">
        <f>D27/F27</f>
        <v>0.39923777444334702</v>
      </c>
      <c r="F27" s="246">
        <f>D27+B27</f>
        <v>25728272.987999998</v>
      </c>
      <c r="G27" s="239"/>
      <c r="H27" s="239"/>
      <c r="I27" s="239"/>
      <c r="J27" s="239"/>
    </row>
    <row r="28" spans="1:10" ht="15" customHeight="1">
      <c r="A28" s="243" t="s">
        <v>61</v>
      </c>
      <c r="B28" s="244">
        <v>99068359.260000005</v>
      </c>
      <c r="C28" s="245">
        <f t="shared" si="2"/>
        <v>0.50765171414119137</v>
      </c>
      <c r="D28" s="244">
        <v>96081891.394814998</v>
      </c>
      <c r="E28" s="245">
        <f t="shared" si="0"/>
        <v>0.49234828585880852</v>
      </c>
      <c r="F28" s="246">
        <f t="shared" si="1"/>
        <v>195150250.65481502</v>
      </c>
      <c r="G28" s="239"/>
      <c r="H28" s="239"/>
      <c r="I28" s="239"/>
      <c r="J28" s="239"/>
    </row>
    <row r="29" spans="1:10" ht="15" customHeight="1">
      <c r="A29" s="243" t="s">
        <v>272</v>
      </c>
      <c r="B29" s="244">
        <v>32740061.280000001</v>
      </c>
      <c r="C29" s="245">
        <f>B29/F29</f>
        <v>0.45689919604849649</v>
      </c>
      <c r="D29" s="244">
        <v>38917016.611914001</v>
      </c>
      <c r="E29" s="245">
        <f>D29/F29</f>
        <v>0.5431008039515034</v>
      </c>
      <c r="F29" s="246">
        <f>D29+B29</f>
        <v>71657077.89191401</v>
      </c>
      <c r="G29" s="239"/>
      <c r="H29" s="239"/>
      <c r="I29" s="239"/>
      <c r="J29" s="239"/>
    </row>
    <row r="30" spans="1:10" ht="15" customHeight="1">
      <c r="A30" s="243" t="s">
        <v>62</v>
      </c>
      <c r="B30" s="244">
        <v>1396209178.6800001</v>
      </c>
      <c r="C30" s="245">
        <f>B30/F30</f>
        <v>0.78705427009945039</v>
      </c>
      <c r="D30" s="244">
        <v>377758934.73049998</v>
      </c>
      <c r="E30" s="245">
        <f>D30/F30</f>
        <v>0.21294572990054966</v>
      </c>
      <c r="F30" s="246">
        <f>D30+B30</f>
        <v>1773968113.4105</v>
      </c>
      <c r="G30" s="239"/>
      <c r="H30" s="239"/>
      <c r="I30" s="239"/>
      <c r="J30" s="239"/>
    </row>
    <row r="31" spans="1:10" ht="15" customHeight="1">
      <c r="A31" s="243" t="s">
        <v>63</v>
      </c>
      <c r="B31" s="244">
        <v>147898354.41999999</v>
      </c>
      <c r="C31" s="245">
        <f>B31/F31</f>
        <v>0.81887188012544931</v>
      </c>
      <c r="D31" s="244">
        <v>32713970.913899999</v>
      </c>
      <c r="E31" s="245">
        <f>D31/F31</f>
        <v>0.18112811987455077</v>
      </c>
      <c r="F31" s="246">
        <f>D31+B31</f>
        <v>180612325.33389997</v>
      </c>
      <c r="G31" s="239"/>
      <c r="H31" s="239"/>
      <c r="I31" s="239"/>
      <c r="J31" s="239"/>
    </row>
    <row r="32" spans="1:10" ht="15" customHeight="1">
      <c r="A32" s="243" t="s">
        <v>64</v>
      </c>
      <c r="B32" s="244">
        <v>2904941.46</v>
      </c>
      <c r="C32" s="245">
        <f t="shared" si="2"/>
        <v>0.9433882202139674</v>
      </c>
      <c r="D32" s="244">
        <v>174322.62</v>
      </c>
      <c r="E32" s="245">
        <f t="shared" si="0"/>
        <v>5.6611779786032511E-2</v>
      </c>
      <c r="F32" s="246">
        <f t="shared" si="1"/>
        <v>3079264.08</v>
      </c>
      <c r="G32" s="239"/>
      <c r="H32" s="239"/>
      <c r="I32" s="239"/>
      <c r="J32" s="239"/>
    </row>
    <row r="33" spans="1:10" ht="15" customHeight="1">
      <c r="A33" s="243" t="s">
        <v>65</v>
      </c>
      <c r="B33" s="244">
        <v>130513583.36</v>
      </c>
      <c r="C33" s="245">
        <f t="shared" si="2"/>
        <v>0.81262074280363095</v>
      </c>
      <c r="D33" s="244">
        <v>30094651.8048</v>
      </c>
      <c r="E33" s="245">
        <f t="shared" si="0"/>
        <v>0.18737925719636916</v>
      </c>
      <c r="F33" s="246">
        <f t="shared" si="1"/>
        <v>160608235.16479999</v>
      </c>
      <c r="G33" s="239"/>
      <c r="H33" s="239"/>
      <c r="I33" s="239"/>
      <c r="J33" s="239"/>
    </row>
    <row r="34" spans="1:10" ht="15" customHeight="1">
      <c r="A34" s="243" t="s">
        <v>66</v>
      </c>
      <c r="B34" s="244">
        <v>6397003.8799999999</v>
      </c>
      <c r="C34" s="245">
        <f t="shared" si="2"/>
        <v>0.73402271437841948</v>
      </c>
      <c r="D34" s="244">
        <v>2317990.5673000002</v>
      </c>
      <c r="E34" s="245">
        <f t="shared" si="0"/>
        <v>0.26597728562158052</v>
      </c>
      <c r="F34" s="246">
        <f t="shared" si="1"/>
        <v>8714994.4473000001</v>
      </c>
      <c r="G34" s="239"/>
      <c r="H34" s="239"/>
      <c r="I34" s="239"/>
      <c r="J34" s="239"/>
    </row>
    <row r="35" spans="1:10" ht="15" customHeight="1">
      <c r="A35" s="243" t="s">
        <v>67</v>
      </c>
      <c r="B35" s="244">
        <v>9704912.2200000007</v>
      </c>
      <c r="C35" s="245">
        <f>B35/F35</f>
        <v>0.61947978700026796</v>
      </c>
      <c r="D35" s="244">
        <v>5961316.8058000002</v>
      </c>
      <c r="E35" s="245">
        <f>D35/F35</f>
        <v>0.38052021299973199</v>
      </c>
      <c r="F35" s="246">
        <f>D35+B35</f>
        <v>15666229.025800001</v>
      </c>
      <c r="G35" s="239"/>
      <c r="H35" s="239"/>
      <c r="I35" s="239"/>
      <c r="J35" s="239"/>
    </row>
    <row r="36" spans="1:10" ht="15" customHeight="1">
      <c r="A36" s="243" t="s">
        <v>68</v>
      </c>
      <c r="B36" s="244">
        <v>640449873.29999995</v>
      </c>
      <c r="C36" s="245">
        <f t="shared" si="2"/>
        <v>0.76017416132351534</v>
      </c>
      <c r="D36" s="244">
        <v>202054260.469731</v>
      </c>
      <c r="E36" s="245">
        <f t="shared" si="0"/>
        <v>0.23982583867648474</v>
      </c>
      <c r="F36" s="246">
        <f t="shared" si="1"/>
        <v>842504133.76973093</v>
      </c>
      <c r="G36" s="239"/>
      <c r="H36" s="239"/>
      <c r="I36" s="239"/>
      <c r="J36" s="239"/>
    </row>
    <row r="37" spans="1:10" ht="15" customHeight="1">
      <c r="A37" s="243" t="s">
        <v>251</v>
      </c>
      <c r="B37" s="244">
        <v>767056657.77999997</v>
      </c>
      <c r="C37" s="245">
        <f t="shared" si="2"/>
        <v>0.69124927471536579</v>
      </c>
      <c r="D37" s="244">
        <v>342610557.56116498</v>
      </c>
      <c r="E37" s="245">
        <f t="shared" si="0"/>
        <v>0.3087507252846341</v>
      </c>
      <c r="F37" s="246">
        <f t="shared" si="1"/>
        <v>1109667215.3411651</v>
      </c>
      <c r="G37" s="239"/>
      <c r="H37" s="239"/>
      <c r="I37" s="239"/>
      <c r="J37" s="239"/>
    </row>
    <row r="38" spans="1:10" ht="15" customHeight="1">
      <c r="A38" s="243" t="s">
        <v>69</v>
      </c>
      <c r="B38" s="244">
        <v>229655316.97999999</v>
      </c>
      <c r="C38" s="245">
        <f t="shared" si="2"/>
        <v>0.78115269244827612</v>
      </c>
      <c r="D38" s="244">
        <v>64340106.962300003</v>
      </c>
      <c r="E38" s="245">
        <f t="shared" si="0"/>
        <v>0.21884730755172399</v>
      </c>
      <c r="F38" s="246">
        <f t="shared" si="1"/>
        <v>293995423.94229996</v>
      </c>
      <c r="G38" s="239"/>
      <c r="H38" s="239"/>
      <c r="I38" s="239"/>
      <c r="J38" s="239"/>
    </row>
    <row r="39" spans="1:10" ht="15" customHeight="1">
      <c r="A39" s="243" t="s">
        <v>70</v>
      </c>
      <c r="B39" s="244">
        <v>19685075.260000002</v>
      </c>
      <c r="C39" s="245">
        <f t="shared" si="2"/>
        <v>0.82325821225389317</v>
      </c>
      <c r="D39" s="244">
        <v>4226104.6918000001</v>
      </c>
      <c r="E39" s="245">
        <f t="shared" si="0"/>
        <v>0.1767417877461068</v>
      </c>
      <c r="F39" s="246">
        <f t="shared" si="1"/>
        <v>23911179.951800004</v>
      </c>
      <c r="G39" s="239"/>
      <c r="H39" s="239"/>
      <c r="I39" s="239"/>
      <c r="J39" s="239"/>
    </row>
    <row r="40" spans="1:10" ht="15" customHeight="1">
      <c r="A40" s="243" t="s">
        <v>71</v>
      </c>
      <c r="B40" s="244">
        <v>48051879.700000003</v>
      </c>
      <c r="C40" s="245">
        <f>B40/F40</f>
        <v>0.20127201527307423</v>
      </c>
      <c r="D40" s="244">
        <v>190689107.8874</v>
      </c>
      <c r="E40" s="245">
        <f>D40/F40</f>
        <v>0.79872798472692574</v>
      </c>
      <c r="F40" s="246">
        <f>D40+B40</f>
        <v>238740987.58740002</v>
      </c>
      <c r="G40" s="239"/>
      <c r="H40" s="239"/>
      <c r="I40" s="239"/>
      <c r="J40" s="239"/>
    </row>
    <row r="41" spans="1:10" ht="15" customHeight="1">
      <c r="A41" s="243" t="s">
        <v>72</v>
      </c>
      <c r="B41" s="244">
        <v>123175602.18000001</v>
      </c>
      <c r="C41" s="245">
        <f>B41/F41</f>
        <v>0.74894773870780817</v>
      </c>
      <c r="D41" s="244">
        <v>41289280.766999997</v>
      </c>
      <c r="E41" s="245">
        <f>D41/F41</f>
        <v>0.25105226129219188</v>
      </c>
      <c r="F41" s="246">
        <f>D41+B41</f>
        <v>164464882.947</v>
      </c>
      <c r="G41" s="239"/>
      <c r="H41" s="239"/>
      <c r="I41" s="239"/>
      <c r="J41" s="239"/>
    </row>
    <row r="42" spans="1:10" ht="15" customHeight="1">
      <c r="A42" s="243" t="s">
        <v>73</v>
      </c>
      <c r="B42" s="244">
        <v>183704614.40000001</v>
      </c>
      <c r="C42" s="245">
        <f t="shared" si="2"/>
        <v>0.80101219787754885</v>
      </c>
      <c r="D42" s="244">
        <v>45635981.020099998</v>
      </c>
      <c r="E42" s="245">
        <f t="shared" si="0"/>
        <v>0.19898780212245121</v>
      </c>
      <c r="F42" s="246">
        <f t="shared" si="1"/>
        <v>229340595.4201</v>
      </c>
      <c r="G42" s="239"/>
      <c r="H42" s="239"/>
      <c r="I42" s="239"/>
      <c r="J42" s="239"/>
    </row>
    <row r="43" spans="1:10" ht="15" customHeight="1">
      <c r="A43" s="243" t="s">
        <v>74</v>
      </c>
      <c r="B43" s="244">
        <v>1354324440.2</v>
      </c>
      <c r="C43" s="245">
        <f t="shared" si="2"/>
        <v>0.79747187888811244</v>
      </c>
      <c r="D43" s="244">
        <v>343947907.77079999</v>
      </c>
      <c r="E43" s="245">
        <f t="shared" si="0"/>
        <v>0.20252812111188767</v>
      </c>
      <c r="F43" s="246">
        <f t="shared" si="1"/>
        <v>1698272347.9707999</v>
      </c>
      <c r="G43" s="239"/>
      <c r="H43" s="239"/>
      <c r="I43" s="239"/>
      <c r="J43" s="239"/>
    </row>
    <row r="44" spans="1:10" ht="15" customHeight="1">
      <c r="A44" s="243" t="s">
        <v>75</v>
      </c>
      <c r="B44" s="244">
        <v>73800899.079999998</v>
      </c>
      <c r="C44" s="245">
        <f t="shared" si="2"/>
        <v>0.76039320088469275</v>
      </c>
      <c r="D44" s="244">
        <v>23255333.135299999</v>
      </c>
      <c r="E44" s="245">
        <f t="shared" si="0"/>
        <v>0.23960679911530727</v>
      </c>
      <c r="F44" s="246">
        <f t="shared" si="1"/>
        <v>97056232.215299994</v>
      </c>
      <c r="G44" s="239"/>
      <c r="H44" s="239"/>
      <c r="I44" s="239"/>
      <c r="J44" s="239"/>
    </row>
    <row r="45" spans="1:10" ht="15" customHeight="1">
      <c r="A45" s="243" t="s">
        <v>76</v>
      </c>
      <c r="B45" s="244">
        <v>39073936.280000001</v>
      </c>
      <c r="C45" s="245">
        <f>B45/F45</f>
        <v>0.82608561472583797</v>
      </c>
      <c r="D45" s="244">
        <v>8226168.6770000001</v>
      </c>
      <c r="E45" s="245">
        <f>D45/F45</f>
        <v>0.17391438527416203</v>
      </c>
      <c r="F45" s="246">
        <f>D45+B45</f>
        <v>47300104.957000002</v>
      </c>
      <c r="G45" s="239"/>
      <c r="H45" s="239"/>
      <c r="I45" s="239"/>
      <c r="J45" s="239"/>
    </row>
    <row r="46" spans="1:10" ht="15" customHeight="1">
      <c r="A46" s="243" t="s">
        <v>77</v>
      </c>
      <c r="B46" s="244">
        <v>1081684476.0799999</v>
      </c>
      <c r="C46" s="245">
        <f t="shared" si="2"/>
        <v>0.80011288750495624</v>
      </c>
      <c r="D46" s="244">
        <v>270230351.15530002</v>
      </c>
      <c r="E46" s="245">
        <f t="shared" si="0"/>
        <v>0.19988711249504373</v>
      </c>
      <c r="F46" s="246">
        <f t="shared" si="1"/>
        <v>1351914827.2353001</v>
      </c>
      <c r="G46" s="239"/>
      <c r="H46" s="239"/>
      <c r="I46" s="239"/>
      <c r="J46" s="239"/>
    </row>
    <row r="47" spans="1:10" ht="15" customHeight="1">
      <c r="A47" s="243" t="s">
        <v>78</v>
      </c>
      <c r="B47" s="244">
        <v>239892716.47999999</v>
      </c>
      <c r="C47" s="245">
        <f t="shared" si="2"/>
        <v>0.84261838262782052</v>
      </c>
      <c r="D47" s="244">
        <v>44806408.801200002</v>
      </c>
      <c r="E47" s="245">
        <f t="shared" si="0"/>
        <v>0.15738161737217946</v>
      </c>
      <c r="F47" s="246">
        <f t="shared" si="1"/>
        <v>284699125.28119999</v>
      </c>
      <c r="G47" s="239"/>
      <c r="H47" s="239"/>
      <c r="I47" s="239"/>
      <c r="J47" s="239"/>
    </row>
    <row r="48" spans="1:10" ht="15" customHeight="1">
      <c r="A48" s="243" t="s">
        <v>79</v>
      </c>
      <c r="B48" s="244">
        <v>11665295.380000001</v>
      </c>
      <c r="C48" s="245">
        <f>B48/F48</f>
        <v>0.81143490486151149</v>
      </c>
      <c r="D48" s="244">
        <v>2710836.7165000001</v>
      </c>
      <c r="E48" s="245">
        <f>D48/F48</f>
        <v>0.18856509513848843</v>
      </c>
      <c r="F48" s="246">
        <f>D48+B48</f>
        <v>14376132.096500002</v>
      </c>
      <c r="G48" s="239"/>
      <c r="H48" s="239"/>
      <c r="I48" s="239"/>
      <c r="J48" s="239"/>
    </row>
    <row r="49" spans="1:10" ht="15" customHeight="1">
      <c r="A49" s="243" t="s">
        <v>80</v>
      </c>
      <c r="B49" s="244">
        <v>26269463.5</v>
      </c>
      <c r="C49" s="245">
        <f t="shared" si="2"/>
        <v>0.72260371353798514</v>
      </c>
      <c r="D49" s="244">
        <v>10084436.995999999</v>
      </c>
      <c r="E49" s="245">
        <f t="shared" si="0"/>
        <v>0.27739628646201486</v>
      </c>
      <c r="F49" s="246">
        <f t="shared" si="1"/>
        <v>36353900.495999999</v>
      </c>
      <c r="G49" s="239"/>
      <c r="H49" s="239"/>
      <c r="I49" s="239"/>
      <c r="J49" s="239"/>
    </row>
    <row r="50" spans="1:10" ht="15" customHeight="1">
      <c r="A50" s="243" t="s">
        <v>81</v>
      </c>
      <c r="B50" s="244">
        <v>51786090.439999998</v>
      </c>
      <c r="C50" s="245">
        <f t="shared" si="2"/>
        <v>0.77498308725240506</v>
      </c>
      <c r="D50" s="244">
        <v>15036129.672700001</v>
      </c>
      <c r="E50" s="245">
        <f t="shared" si="0"/>
        <v>0.22501691274759497</v>
      </c>
      <c r="F50" s="246">
        <f t="shared" si="1"/>
        <v>66822220.1127</v>
      </c>
      <c r="G50" s="239"/>
      <c r="H50" s="239"/>
      <c r="I50" s="239"/>
      <c r="J50" s="239"/>
    </row>
    <row r="51" spans="1:10" ht="15" customHeight="1">
      <c r="A51" s="243" t="s">
        <v>82</v>
      </c>
      <c r="B51" s="244">
        <v>43469717.799999997</v>
      </c>
      <c r="C51" s="245">
        <f t="shared" si="2"/>
        <v>0.64192679551499343</v>
      </c>
      <c r="D51" s="244">
        <v>24247844.550900001</v>
      </c>
      <c r="E51" s="245">
        <f t="shared" si="0"/>
        <v>0.35807320448500662</v>
      </c>
      <c r="F51" s="246">
        <f t="shared" si="1"/>
        <v>67717562.350899994</v>
      </c>
      <c r="G51" s="239"/>
      <c r="H51" s="239"/>
      <c r="I51" s="239"/>
      <c r="J51" s="239"/>
    </row>
    <row r="52" spans="1:10" ht="15" customHeight="1">
      <c r="A52" s="243" t="s">
        <v>83</v>
      </c>
      <c r="B52" s="244">
        <v>157688028.31999999</v>
      </c>
      <c r="C52" s="245">
        <f t="shared" si="2"/>
        <v>0.64155365810248</v>
      </c>
      <c r="D52" s="244">
        <v>88102836.291999996</v>
      </c>
      <c r="E52" s="245">
        <f t="shared" si="0"/>
        <v>0.35844634189752</v>
      </c>
      <c r="F52" s="246">
        <f t="shared" si="1"/>
        <v>245790864.61199999</v>
      </c>
      <c r="G52" s="239"/>
      <c r="H52" s="239"/>
      <c r="I52" s="239"/>
      <c r="J52" s="239"/>
    </row>
    <row r="53" spans="1:10" ht="15" customHeight="1">
      <c r="A53" s="243" t="s">
        <v>84</v>
      </c>
      <c r="B53" s="244">
        <v>1018897053.5</v>
      </c>
      <c r="C53" s="245">
        <f t="shared" si="2"/>
        <v>0.81677738789329024</v>
      </c>
      <c r="D53" s="244">
        <v>228562864.71349999</v>
      </c>
      <c r="E53" s="245">
        <f t="shared" si="0"/>
        <v>0.18322261210670976</v>
      </c>
      <c r="F53" s="246">
        <f t="shared" si="1"/>
        <v>1247459918.2135</v>
      </c>
      <c r="G53" s="239"/>
      <c r="H53" s="239"/>
      <c r="I53" s="239"/>
      <c r="J53" s="239"/>
    </row>
    <row r="54" spans="1:10" ht="15" customHeight="1">
      <c r="A54" s="243" t="s">
        <v>85</v>
      </c>
      <c r="B54" s="244">
        <v>78103697.159999996</v>
      </c>
      <c r="C54" s="245">
        <f t="shared" si="2"/>
        <v>0.76443830636974075</v>
      </c>
      <c r="D54" s="244">
        <v>24067657.2962</v>
      </c>
      <c r="E54" s="245">
        <f t="shared" si="0"/>
        <v>0.23556169363025917</v>
      </c>
      <c r="F54" s="246">
        <f t="shared" si="1"/>
        <v>102171354.4562</v>
      </c>
      <c r="G54" s="239"/>
      <c r="H54" s="239"/>
      <c r="I54" s="239"/>
      <c r="J54" s="239"/>
    </row>
    <row r="55" spans="1:10" ht="15" customHeight="1">
      <c r="A55" s="243" t="s">
        <v>86</v>
      </c>
      <c r="B55" s="244">
        <v>1971355.02</v>
      </c>
      <c r="C55" s="245">
        <f>B55/F55</f>
        <v>0.73678975970874216</v>
      </c>
      <c r="D55" s="244">
        <v>704245.44</v>
      </c>
      <c r="E55" s="245">
        <f>D55/F55</f>
        <v>0.26321024029125784</v>
      </c>
      <c r="F55" s="246">
        <f>D55+B55</f>
        <v>2675600.46</v>
      </c>
      <c r="G55" s="239"/>
      <c r="H55" s="239"/>
      <c r="I55" s="239"/>
      <c r="J55" s="239"/>
    </row>
    <row r="56" spans="1:10" ht="15" customHeight="1">
      <c r="A56" s="243" t="s">
        <v>87</v>
      </c>
      <c r="B56" s="244">
        <v>832848412.20000005</v>
      </c>
      <c r="C56" s="245">
        <f t="shared" si="2"/>
        <v>0.8149579364814481</v>
      </c>
      <c r="D56" s="244">
        <v>189104224.76159999</v>
      </c>
      <c r="E56" s="245">
        <f t="shared" si="0"/>
        <v>0.18504206351855187</v>
      </c>
      <c r="F56" s="246">
        <f t="shared" si="1"/>
        <v>1021952636.9616001</v>
      </c>
      <c r="G56" s="239"/>
      <c r="H56" s="239"/>
      <c r="I56" s="239"/>
      <c r="J56" s="239"/>
    </row>
    <row r="57" spans="1:10" ht="15" customHeight="1">
      <c r="A57" s="243" t="s">
        <v>88</v>
      </c>
      <c r="B57" s="244">
        <v>1117147024.1800001</v>
      </c>
      <c r="C57" s="245">
        <f t="shared" si="2"/>
        <v>0.79529407981191957</v>
      </c>
      <c r="D57" s="244">
        <v>287549744.64819998</v>
      </c>
      <c r="E57" s="245">
        <f t="shared" si="0"/>
        <v>0.20470592018808043</v>
      </c>
      <c r="F57" s="246">
        <f t="shared" si="1"/>
        <v>1404696768.8282001</v>
      </c>
      <c r="G57" s="239"/>
      <c r="H57" s="239"/>
      <c r="I57" s="239"/>
      <c r="J57" s="239"/>
    </row>
    <row r="58" spans="1:10" ht="15" customHeight="1">
      <c r="A58" s="243" t="s">
        <v>261</v>
      </c>
      <c r="B58" s="244">
        <v>31762549.699999999</v>
      </c>
      <c r="C58" s="245">
        <f t="shared" si="2"/>
        <v>0.38945849107568842</v>
      </c>
      <c r="D58" s="244">
        <v>49793124.210900001</v>
      </c>
      <c r="E58" s="245">
        <f t="shared" si="0"/>
        <v>0.61054150892431169</v>
      </c>
      <c r="F58" s="246">
        <f t="shared" si="1"/>
        <v>81555673.910899997</v>
      </c>
      <c r="G58" s="239"/>
      <c r="H58" s="239"/>
      <c r="I58" s="239"/>
      <c r="J58" s="239"/>
    </row>
    <row r="59" spans="1:10" ht="15" customHeight="1">
      <c r="A59" s="243" t="s">
        <v>89</v>
      </c>
      <c r="B59" s="244">
        <v>265850171.58000001</v>
      </c>
      <c r="C59" s="245">
        <f t="shared" si="2"/>
        <v>0.74042819072492194</v>
      </c>
      <c r="D59" s="244">
        <v>93199058.190300003</v>
      </c>
      <c r="E59" s="245">
        <f t="shared" si="0"/>
        <v>0.25957180927507806</v>
      </c>
      <c r="F59" s="246">
        <f t="shared" si="1"/>
        <v>359049229.77030003</v>
      </c>
      <c r="G59" s="239"/>
      <c r="H59" s="239"/>
      <c r="I59" s="239"/>
      <c r="J59" s="239"/>
    </row>
    <row r="60" spans="1:10" ht="15" customHeight="1">
      <c r="A60" s="243" t="s">
        <v>90</v>
      </c>
      <c r="B60" s="244">
        <v>506865328.31999999</v>
      </c>
      <c r="C60" s="245">
        <f t="shared" si="2"/>
        <v>0.71859743663574094</v>
      </c>
      <c r="D60" s="244">
        <v>198488326.56220001</v>
      </c>
      <c r="E60" s="245">
        <f t="shared" si="0"/>
        <v>0.28140256336425906</v>
      </c>
      <c r="F60" s="246">
        <f t="shared" si="1"/>
        <v>705353654.8822</v>
      </c>
      <c r="G60" s="239"/>
      <c r="H60" s="239"/>
      <c r="I60" s="239"/>
    </row>
    <row r="61" spans="1:10" ht="15" customHeight="1">
      <c r="A61" s="243" t="s">
        <v>91</v>
      </c>
      <c r="B61" s="244">
        <v>13729051.199999999</v>
      </c>
      <c r="C61" s="245">
        <f>B61/F61</f>
        <v>0.92842447744725176</v>
      </c>
      <c r="D61" s="244">
        <v>1058421.0538000001</v>
      </c>
      <c r="E61" s="245">
        <f>D61/F61</f>
        <v>7.1575522552748197E-2</v>
      </c>
      <c r="F61" s="246">
        <f>D61+B61</f>
        <v>14787472.253799999</v>
      </c>
      <c r="G61" s="239"/>
      <c r="H61" s="239"/>
      <c r="I61" s="239"/>
    </row>
    <row r="62" spans="1:10" ht="15" customHeight="1">
      <c r="A62" s="243" t="s">
        <v>92</v>
      </c>
      <c r="B62" s="244">
        <v>140179986.41999999</v>
      </c>
      <c r="C62" s="245">
        <f t="shared" si="2"/>
        <v>0.7814673674647179</v>
      </c>
      <c r="D62" s="244">
        <v>39200487.104800001</v>
      </c>
      <c r="E62" s="245">
        <f t="shared" si="0"/>
        <v>0.21853263253528199</v>
      </c>
      <c r="F62" s="246">
        <f>D62+B62</f>
        <v>179380473.5248</v>
      </c>
      <c r="G62" s="239"/>
      <c r="H62" s="239"/>
      <c r="I62" s="239"/>
    </row>
    <row r="63" spans="1:10" ht="8.25" customHeight="1"/>
    <row r="64" spans="1:10" ht="12.75" customHeight="1">
      <c r="C64" s="238"/>
      <c r="F64" s="61" t="s">
        <v>188</v>
      </c>
    </row>
    <row r="65" spans="3:8" ht="12.75" customHeight="1">
      <c r="C65" s="238"/>
      <c r="F65" s="61" t="s">
        <v>189</v>
      </c>
    </row>
    <row r="66" spans="3:8" customFormat="1" ht="12.75">
      <c r="F66" s="61"/>
      <c r="G66" s="14"/>
      <c r="H66" s="14"/>
    </row>
    <row r="67" spans="3:8" customFormat="1" ht="12.75">
      <c r="G67" s="14"/>
      <c r="H67" s="14"/>
    </row>
    <row r="68" spans="3:8" customFormat="1" ht="12.75">
      <c r="F68" s="241"/>
      <c r="G68" s="14"/>
      <c r="H68" s="14"/>
    </row>
    <row r="69" spans="3:8" customFormat="1" ht="15.75">
      <c r="F69" s="98">
        <v>13</v>
      </c>
      <c r="G69" s="14"/>
      <c r="H69" s="14"/>
    </row>
    <row r="70" spans="3:8" customFormat="1" ht="12.75">
      <c r="F70" s="241"/>
      <c r="G70" s="14"/>
      <c r="H70" s="14"/>
    </row>
  </sheetData>
  <phoneticPr fontId="4" type="noConversion"/>
  <printOptions horizontalCentered="1"/>
  <pageMargins left="0.78740157480314965" right="0.78740157480314965" top="0.98425196850393704" bottom="0.19685039370078741" header="0.51181102362204722" footer="0.51181102362204722"/>
  <pageSetup paperSize="9" scale="71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F5" sqref="F5"/>
    </sheetView>
  </sheetViews>
  <sheetFormatPr baseColWidth="10" defaultRowHeight="11.25"/>
  <cols>
    <col min="1" max="1" width="38.7109375" style="238" customWidth="1"/>
    <col min="2" max="2" width="17.7109375" style="239" customWidth="1"/>
    <col min="3" max="3" width="16" style="240" customWidth="1"/>
    <col min="4" max="4" width="16" style="239" customWidth="1"/>
    <col min="5" max="5" width="14.7109375" style="240" customWidth="1"/>
    <col min="6" max="6" width="16.5703125" style="241" customWidth="1"/>
    <col min="7" max="7" width="10.42578125" style="238" customWidth="1"/>
    <col min="8" max="16384" width="11.42578125" style="238"/>
  </cols>
  <sheetData>
    <row r="1" spans="1:9" ht="18" customHeight="1">
      <c r="A1"/>
      <c r="B1"/>
      <c r="C1"/>
      <c r="D1"/>
      <c r="E1"/>
      <c r="F1"/>
    </row>
    <row r="2" spans="1:9" ht="18">
      <c r="A2" s="23"/>
      <c r="B2" s="23"/>
      <c r="C2" s="23"/>
      <c r="D2" s="23"/>
      <c r="E2" s="23"/>
      <c r="F2" s="264" t="s">
        <v>355</v>
      </c>
    </row>
    <row r="3" spans="1:9" ht="15">
      <c r="A3"/>
      <c r="B3"/>
      <c r="C3"/>
      <c r="D3"/>
      <c r="E3"/>
      <c r="F3" s="265" t="s">
        <v>354</v>
      </c>
    </row>
    <row r="4" spans="1:9" ht="15.75" customHeight="1">
      <c r="A4"/>
      <c r="B4"/>
      <c r="C4"/>
      <c r="D4"/>
      <c r="E4"/>
      <c r="F4"/>
    </row>
    <row r="5" spans="1:9" customFormat="1" ht="15.75">
      <c r="G5" s="22"/>
    </row>
    <row r="6" spans="1:9" customFormat="1" ht="15.75">
      <c r="G6" s="22"/>
    </row>
    <row r="7" spans="1:9" customFormat="1" ht="15.75">
      <c r="G7" s="22"/>
    </row>
    <row r="8" spans="1:9" customFormat="1" ht="15.75">
      <c r="G8" s="22"/>
    </row>
    <row r="9" spans="1:9" customFormat="1" ht="15.75">
      <c r="G9" s="22"/>
    </row>
    <row r="10" spans="1:9" customFormat="1" ht="18">
      <c r="F10" s="205" t="s">
        <v>178</v>
      </c>
      <c r="G10" s="22"/>
    </row>
    <row r="11" spans="1:9" customFormat="1" ht="3.95" customHeight="1">
      <c r="G11" s="22"/>
    </row>
    <row r="12" spans="1:9" s="242" customFormat="1" ht="25.5">
      <c r="A12" s="76" t="s">
        <v>180</v>
      </c>
      <c r="B12" s="99" t="s">
        <v>221</v>
      </c>
      <c r="C12" s="99" t="s">
        <v>185</v>
      </c>
      <c r="D12" s="99" t="s">
        <v>222</v>
      </c>
      <c r="E12" s="99" t="s">
        <v>186</v>
      </c>
      <c r="F12" s="99" t="s">
        <v>187</v>
      </c>
    </row>
    <row r="13" spans="1:9" ht="15" customHeight="1">
      <c r="A13" s="243" t="s">
        <v>45</v>
      </c>
      <c r="B13" s="244">
        <v>329245624</v>
      </c>
      <c r="C13" s="245">
        <f t="shared" ref="C13:C62" si="0">B13/F13</f>
        <v>0.88064117501776495</v>
      </c>
      <c r="D13" s="244">
        <v>44624725.6272</v>
      </c>
      <c r="E13" s="245">
        <f t="shared" ref="E13:E62" si="1">D13/F13</f>
        <v>0.11935882498223507</v>
      </c>
      <c r="F13" s="246">
        <f t="shared" ref="F13:F62" si="2">D13+B13</f>
        <v>373870349.62720001</v>
      </c>
      <c r="G13" s="239"/>
      <c r="H13" s="239"/>
      <c r="I13" s="239"/>
    </row>
    <row r="14" spans="1:9" ht="15" customHeight="1">
      <c r="A14" s="243" t="s">
        <v>47</v>
      </c>
      <c r="B14" s="244">
        <v>58493790.579999998</v>
      </c>
      <c r="C14" s="245">
        <f t="shared" si="0"/>
        <v>0.74594808477812447</v>
      </c>
      <c r="D14" s="244">
        <v>19921573.402599998</v>
      </c>
      <c r="E14" s="245">
        <f t="shared" si="1"/>
        <v>0.25405191522187542</v>
      </c>
      <c r="F14" s="246">
        <f t="shared" si="2"/>
        <v>78415363.982600003</v>
      </c>
      <c r="G14" s="239"/>
      <c r="H14" s="239"/>
      <c r="I14" s="239"/>
    </row>
    <row r="15" spans="1:9" ht="15" customHeight="1">
      <c r="A15" s="243" t="s">
        <v>48</v>
      </c>
      <c r="B15" s="244">
        <v>522145040.48000002</v>
      </c>
      <c r="C15" s="245">
        <f t="shared" si="0"/>
        <v>0.80598400911263768</v>
      </c>
      <c r="D15" s="244">
        <v>125690443.32179999</v>
      </c>
      <c r="E15" s="245">
        <f t="shared" si="1"/>
        <v>0.19401599088736232</v>
      </c>
      <c r="F15" s="246">
        <f t="shared" si="2"/>
        <v>647835483.80180001</v>
      </c>
      <c r="G15" s="239"/>
      <c r="H15" s="239"/>
      <c r="I15" s="239"/>
    </row>
    <row r="16" spans="1:9" ht="15" customHeight="1">
      <c r="A16" s="243" t="s">
        <v>49</v>
      </c>
      <c r="B16" s="244">
        <v>482636733.77999997</v>
      </c>
      <c r="C16" s="245">
        <f t="shared" si="0"/>
        <v>0.74375568710427242</v>
      </c>
      <c r="D16" s="244">
        <v>166281643.78439999</v>
      </c>
      <c r="E16" s="245">
        <f t="shared" si="1"/>
        <v>0.25624431289572758</v>
      </c>
      <c r="F16" s="246">
        <f t="shared" si="2"/>
        <v>648918377.56439996</v>
      </c>
      <c r="G16" s="239"/>
      <c r="H16" s="239"/>
      <c r="I16" s="239"/>
    </row>
    <row r="17" spans="1:9" ht="15" customHeight="1">
      <c r="A17" s="243" t="s">
        <v>50</v>
      </c>
      <c r="B17" s="244">
        <v>10538476.559999999</v>
      </c>
      <c r="C17" s="245">
        <f t="shared" si="0"/>
        <v>0.66606273641961578</v>
      </c>
      <c r="D17" s="244">
        <v>5283571.4000000004</v>
      </c>
      <c r="E17" s="245">
        <f t="shared" si="1"/>
        <v>0.33393726358038422</v>
      </c>
      <c r="F17" s="246">
        <f t="shared" si="2"/>
        <v>15822047.959999999</v>
      </c>
      <c r="G17" s="239"/>
      <c r="H17" s="239"/>
      <c r="I17" s="239"/>
    </row>
    <row r="18" spans="1:9" ht="15" customHeight="1">
      <c r="A18" s="243" t="s">
        <v>51</v>
      </c>
      <c r="B18" s="244">
        <v>696200874.53999996</v>
      </c>
      <c r="C18" s="245">
        <f t="shared" si="0"/>
        <v>0.71918936975037528</v>
      </c>
      <c r="D18" s="244">
        <v>271834671.8998</v>
      </c>
      <c r="E18" s="245">
        <f t="shared" si="1"/>
        <v>0.2808106302496246</v>
      </c>
      <c r="F18" s="246">
        <f t="shared" si="2"/>
        <v>968035546.43980002</v>
      </c>
      <c r="G18" s="239"/>
      <c r="H18" s="239"/>
      <c r="I18" s="239"/>
    </row>
    <row r="19" spans="1:9" ht="15" customHeight="1">
      <c r="A19" s="243" t="s">
        <v>52</v>
      </c>
      <c r="B19" s="244">
        <v>43724419.259999998</v>
      </c>
      <c r="C19" s="245">
        <f t="shared" si="0"/>
        <v>0.56157642289966281</v>
      </c>
      <c r="D19" s="244">
        <v>34135721.367399998</v>
      </c>
      <c r="E19" s="245">
        <f t="shared" si="1"/>
        <v>0.43842357710033719</v>
      </c>
      <c r="F19" s="246">
        <f t="shared" si="2"/>
        <v>77860140.627399996</v>
      </c>
      <c r="G19" s="239"/>
      <c r="H19" s="239"/>
      <c r="I19" s="239"/>
    </row>
    <row r="20" spans="1:9" ht="15" customHeight="1">
      <c r="A20" s="243" t="s">
        <v>53</v>
      </c>
      <c r="B20" s="244">
        <v>886721548.31999993</v>
      </c>
      <c r="C20" s="245">
        <f t="shared" si="0"/>
        <v>0.77580514394126687</v>
      </c>
      <c r="D20" s="244">
        <v>256247862.5494</v>
      </c>
      <c r="E20" s="245">
        <f t="shared" si="1"/>
        <v>0.22419485605873302</v>
      </c>
      <c r="F20" s="246">
        <f t="shared" si="2"/>
        <v>1142969410.8694</v>
      </c>
      <c r="G20" s="239"/>
      <c r="H20" s="239"/>
      <c r="I20" s="239"/>
    </row>
    <row r="21" spans="1:9" ht="15" customHeight="1">
      <c r="A21" s="243" t="s">
        <v>54</v>
      </c>
      <c r="B21" s="244">
        <v>3203060.42</v>
      </c>
      <c r="C21" s="245">
        <f t="shared" si="0"/>
        <v>1</v>
      </c>
      <c r="D21" s="244">
        <v>0</v>
      </c>
      <c r="E21" s="245">
        <f t="shared" si="1"/>
        <v>0</v>
      </c>
      <c r="F21" s="246">
        <f t="shared" si="2"/>
        <v>3203060.42</v>
      </c>
      <c r="G21" s="239"/>
      <c r="H21" s="239"/>
      <c r="I21" s="239"/>
    </row>
    <row r="22" spans="1:9" ht="15" customHeight="1">
      <c r="A22" s="243" t="s">
        <v>55</v>
      </c>
      <c r="B22" s="244">
        <v>478631613.81999993</v>
      </c>
      <c r="C22" s="245">
        <f t="shared" si="0"/>
        <v>0.86505229776512549</v>
      </c>
      <c r="D22" s="244">
        <v>74666279.332300007</v>
      </c>
      <c r="E22" s="245">
        <f t="shared" si="1"/>
        <v>0.13494770223487457</v>
      </c>
      <c r="F22" s="246">
        <f t="shared" si="2"/>
        <v>553297893.15229988</v>
      </c>
      <c r="G22" s="239"/>
      <c r="H22" s="239"/>
      <c r="I22" s="239"/>
    </row>
    <row r="23" spans="1:9" ht="15" customHeight="1">
      <c r="A23" s="243" t="s">
        <v>56</v>
      </c>
      <c r="B23" s="244">
        <v>85876867.24000001</v>
      </c>
      <c r="C23" s="245">
        <f t="shared" si="0"/>
        <v>0.74249216243226412</v>
      </c>
      <c r="D23" s="244">
        <v>29783434.087200001</v>
      </c>
      <c r="E23" s="245">
        <f t="shared" si="1"/>
        <v>0.25750783756773582</v>
      </c>
      <c r="F23" s="246">
        <f t="shared" si="2"/>
        <v>115660301.32720001</v>
      </c>
      <c r="G23" s="239"/>
      <c r="H23" s="239"/>
      <c r="I23" s="239"/>
    </row>
    <row r="24" spans="1:9" ht="15" customHeight="1">
      <c r="A24" s="243" t="s">
        <v>57</v>
      </c>
      <c r="B24" s="244">
        <v>124371652.86</v>
      </c>
      <c r="C24" s="245">
        <f t="shared" si="0"/>
        <v>1</v>
      </c>
      <c r="D24" s="244">
        <v>0</v>
      </c>
      <c r="E24" s="245">
        <f t="shared" si="1"/>
        <v>0</v>
      </c>
      <c r="F24" s="246">
        <f t="shared" si="2"/>
        <v>124371652.86</v>
      </c>
      <c r="G24" s="239"/>
      <c r="H24" s="239"/>
      <c r="I24" s="239"/>
    </row>
    <row r="25" spans="1:9" ht="15" customHeight="1">
      <c r="A25" s="243" t="s">
        <v>58</v>
      </c>
      <c r="B25" s="244">
        <v>4989896.16</v>
      </c>
      <c r="C25" s="245">
        <f t="shared" si="0"/>
        <v>0.91014027086046356</v>
      </c>
      <c r="D25" s="244">
        <v>492661.11140000005</v>
      </c>
      <c r="E25" s="245">
        <f t="shared" si="1"/>
        <v>8.9859729139536451E-2</v>
      </c>
      <c r="F25" s="246">
        <f t="shared" si="2"/>
        <v>5482557.2714</v>
      </c>
      <c r="G25" s="239"/>
      <c r="H25" s="239"/>
      <c r="I25" s="239"/>
    </row>
    <row r="26" spans="1:9" ht="15" customHeight="1">
      <c r="A26" s="243" t="s">
        <v>59</v>
      </c>
      <c r="B26" s="244">
        <v>37105786.020000003</v>
      </c>
      <c r="C26" s="245">
        <f t="shared" si="0"/>
        <v>0.73649719222938359</v>
      </c>
      <c r="D26" s="244">
        <v>13275649.797400001</v>
      </c>
      <c r="E26" s="245">
        <f t="shared" si="1"/>
        <v>0.26350280777061635</v>
      </c>
      <c r="F26" s="246">
        <f t="shared" si="2"/>
        <v>50381435.817400008</v>
      </c>
      <c r="G26" s="239"/>
      <c r="H26" s="239"/>
      <c r="I26" s="239"/>
    </row>
    <row r="27" spans="1:9" ht="15" customHeight="1">
      <c r="A27" s="243" t="s">
        <v>60</v>
      </c>
      <c r="B27" s="244">
        <v>18567574.18</v>
      </c>
      <c r="C27" s="245">
        <f t="shared" si="0"/>
        <v>0.52364467133311765</v>
      </c>
      <c r="D27" s="244">
        <v>16890772.2837</v>
      </c>
      <c r="E27" s="245">
        <f t="shared" si="1"/>
        <v>0.47635532866688246</v>
      </c>
      <c r="F27" s="246">
        <f t="shared" si="2"/>
        <v>35458346.463699996</v>
      </c>
      <c r="G27" s="239"/>
      <c r="H27" s="239"/>
      <c r="I27" s="239"/>
    </row>
    <row r="28" spans="1:9" ht="15" customHeight="1">
      <c r="A28" s="243" t="s">
        <v>61</v>
      </c>
      <c r="B28" s="244">
        <v>201960953.31999999</v>
      </c>
      <c r="C28" s="245">
        <f t="shared" si="0"/>
        <v>0.53495262636149588</v>
      </c>
      <c r="D28" s="244">
        <v>175569585.587055</v>
      </c>
      <c r="E28" s="245">
        <f t="shared" si="1"/>
        <v>0.46504737363850401</v>
      </c>
      <c r="F28" s="246">
        <f t="shared" si="2"/>
        <v>377530538.90705502</v>
      </c>
      <c r="G28" s="239"/>
      <c r="H28" s="239"/>
      <c r="I28" s="239"/>
    </row>
    <row r="29" spans="1:9" ht="15" customHeight="1">
      <c r="A29" s="272" t="s">
        <v>342</v>
      </c>
      <c r="B29" s="244">
        <v>32740061.280000001</v>
      </c>
      <c r="C29" s="245">
        <f>B29/F29</f>
        <v>0.45689919604849649</v>
      </c>
      <c r="D29" s="244">
        <v>38917016.611914001</v>
      </c>
      <c r="E29" s="245">
        <f>D29/F29</f>
        <v>0.5431008039515034</v>
      </c>
      <c r="F29" s="246">
        <f>D29+B29</f>
        <v>71657077.89191401</v>
      </c>
      <c r="G29" s="239"/>
      <c r="H29" s="239"/>
      <c r="I29" s="239"/>
    </row>
    <row r="30" spans="1:9" ht="15" customHeight="1">
      <c r="A30" s="243" t="s">
        <v>62</v>
      </c>
      <c r="B30" s="244">
        <v>3062331357.8200002</v>
      </c>
      <c r="C30" s="245">
        <f t="shared" si="0"/>
        <v>0.79794008982037357</v>
      </c>
      <c r="D30" s="244">
        <v>775464733.49979997</v>
      </c>
      <c r="E30" s="245">
        <f t="shared" si="1"/>
        <v>0.20205991017962635</v>
      </c>
      <c r="F30" s="246">
        <f t="shared" si="2"/>
        <v>3837796091.3198004</v>
      </c>
      <c r="G30" s="239"/>
      <c r="H30" s="239"/>
      <c r="I30" s="239"/>
    </row>
    <row r="31" spans="1:9" ht="15" customHeight="1">
      <c r="A31" s="243" t="s">
        <v>63</v>
      </c>
      <c r="B31" s="244">
        <v>220783245.65999997</v>
      </c>
      <c r="C31" s="245">
        <f t="shared" si="0"/>
        <v>0.72867410581397274</v>
      </c>
      <c r="D31" s="244">
        <v>82209881.031900004</v>
      </c>
      <c r="E31" s="245">
        <f t="shared" si="1"/>
        <v>0.27132589418602726</v>
      </c>
      <c r="F31" s="246">
        <f t="shared" si="2"/>
        <v>302993126.69189996</v>
      </c>
      <c r="G31" s="239"/>
      <c r="H31" s="239"/>
      <c r="I31" s="239"/>
    </row>
    <row r="32" spans="1:9" ht="15" customHeight="1">
      <c r="A32" s="243" t="s">
        <v>64</v>
      </c>
      <c r="B32" s="244">
        <v>6367987.8799999999</v>
      </c>
      <c r="C32" s="245">
        <f t="shared" si="0"/>
        <v>0.9562275268957845</v>
      </c>
      <c r="D32" s="244">
        <v>291502.35729999997</v>
      </c>
      <c r="E32" s="245">
        <f t="shared" si="1"/>
        <v>4.3772473104215504E-2</v>
      </c>
      <c r="F32" s="246">
        <f t="shared" si="2"/>
        <v>6659490.2373000002</v>
      </c>
      <c r="G32" s="239"/>
      <c r="H32" s="239"/>
      <c r="I32" s="239"/>
    </row>
    <row r="33" spans="1:9" ht="15" customHeight="1">
      <c r="A33" s="243" t="s">
        <v>65</v>
      </c>
      <c r="B33" s="244">
        <v>294000712.51999998</v>
      </c>
      <c r="C33" s="245">
        <f t="shared" si="0"/>
        <v>0.83474339561351052</v>
      </c>
      <c r="D33" s="244">
        <v>58204185.494100004</v>
      </c>
      <c r="E33" s="245">
        <f t="shared" si="1"/>
        <v>0.16525660438648951</v>
      </c>
      <c r="F33" s="246">
        <f t="shared" si="2"/>
        <v>352204898.01409996</v>
      </c>
      <c r="G33" s="239"/>
      <c r="H33" s="239"/>
      <c r="I33" s="239"/>
    </row>
    <row r="34" spans="1:9" ht="15" customHeight="1">
      <c r="A34" s="243" t="s">
        <v>66</v>
      </c>
      <c r="B34" s="244">
        <v>8081070.7199999997</v>
      </c>
      <c r="C34" s="245">
        <f t="shared" si="0"/>
        <v>0.75697690781892901</v>
      </c>
      <c r="D34" s="244">
        <v>2594381.3797000004</v>
      </c>
      <c r="E34" s="245">
        <f t="shared" si="1"/>
        <v>0.24302309218107093</v>
      </c>
      <c r="F34" s="246">
        <f t="shared" si="2"/>
        <v>10675452.0997</v>
      </c>
      <c r="G34" s="239"/>
      <c r="H34" s="239"/>
      <c r="I34" s="239"/>
    </row>
    <row r="35" spans="1:9" ht="15" customHeight="1">
      <c r="A35" s="243" t="s">
        <v>67</v>
      </c>
      <c r="B35" s="244">
        <v>14889471.380000001</v>
      </c>
      <c r="C35" s="245">
        <f t="shared" si="0"/>
        <v>0.69889996781503116</v>
      </c>
      <c r="D35" s="244">
        <v>6414680.9532000003</v>
      </c>
      <c r="E35" s="245">
        <f t="shared" si="1"/>
        <v>0.30110003218496889</v>
      </c>
      <c r="F35" s="246">
        <f t="shared" si="2"/>
        <v>21304152.3332</v>
      </c>
      <c r="G35" s="239"/>
      <c r="H35" s="239"/>
      <c r="I35" s="239"/>
    </row>
    <row r="36" spans="1:9" ht="15" customHeight="1">
      <c r="A36" s="243" t="s">
        <v>68</v>
      </c>
      <c r="B36" s="244">
        <v>1362625993.98</v>
      </c>
      <c r="C36" s="245">
        <f t="shared" si="0"/>
        <v>0.75844710407570859</v>
      </c>
      <c r="D36" s="244">
        <v>433973909.50381899</v>
      </c>
      <c r="E36" s="245">
        <f t="shared" si="1"/>
        <v>0.24155289592429144</v>
      </c>
      <c r="F36" s="246">
        <f t="shared" si="2"/>
        <v>1796599903.483819</v>
      </c>
      <c r="G36" s="239"/>
      <c r="H36" s="239"/>
      <c r="I36" s="239"/>
    </row>
    <row r="37" spans="1:9" ht="15" customHeight="1">
      <c r="A37" s="243" t="s">
        <v>251</v>
      </c>
      <c r="B37" s="244">
        <v>1926650092</v>
      </c>
      <c r="C37" s="245">
        <f t="shared" si="0"/>
        <v>0.70722026159138041</v>
      </c>
      <c r="D37" s="244">
        <v>797607394.15384698</v>
      </c>
      <c r="E37" s="245">
        <f t="shared" si="1"/>
        <v>0.29277973840861965</v>
      </c>
      <c r="F37" s="246">
        <f t="shared" si="2"/>
        <v>2724257486.1538467</v>
      </c>
      <c r="G37" s="239"/>
      <c r="H37" s="239"/>
      <c r="I37" s="239"/>
    </row>
    <row r="38" spans="1:9" ht="15" customHeight="1">
      <c r="A38" s="243" t="s">
        <v>69</v>
      </c>
      <c r="B38" s="244">
        <v>354938394.83999997</v>
      </c>
      <c r="C38" s="245">
        <f t="shared" si="0"/>
        <v>0.7982676434352276</v>
      </c>
      <c r="D38" s="244">
        <v>89697433.4551</v>
      </c>
      <c r="E38" s="245">
        <f t="shared" si="1"/>
        <v>0.20173235656477234</v>
      </c>
      <c r="F38" s="246">
        <f t="shared" si="2"/>
        <v>444635828.29509997</v>
      </c>
      <c r="G38" s="239"/>
      <c r="H38" s="239"/>
      <c r="I38" s="239"/>
    </row>
    <row r="39" spans="1:9" ht="15" customHeight="1">
      <c r="A39" s="243" t="s">
        <v>70</v>
      </c>
      <c r="B39" s="244">
        <v>26045001.660000004</v>
      </c>
      <c r="C39" s="245">
        <f t="shared" si="0"/>
        <v>0.74399188085814771</v>
      </c>
      <c r="D39" s="244">
        <v>8962103.0276999995</v>
      </c>
      <c r="E39" s="245">
        <f t="shared" si="1"/>
        <v>0.25600811914185234</v>
      </c>
      <c r="F39" s="246">
        <f t="shared" si="2"/>
        <v>35007104.687700003</v>
      </c>
      <c r="G39" s="239"/>
      <c r="H39" s="239"/>
      <c r="I39" s="239"/>
    </row>
    <row r="40" spans="1:9" ht="15" customHeight="1">
      <c r="A40" s="243" t="s">
        <v>71</v>
      </c>
      <c r="B40" s="244">
        <v>57482409.460000001</v>
      </c>
      <c r="C40" s="245">
        <f t="shared" si="0"/>
        <v>0.22844982263641123</v>
      </c>
      <c r="D40" s="244">
        <v>194136999.98680001</v>
      </c>
      <c r="E40" s="245">
        <f t="shared" si="1"/>
        <v>0.77155017736358877</v>
      </c>
      <c r="F40" s="246">
        <f t="shared" si="2"/>
        <v>251619409.44680002</v>
      </c>
      <c r="G40" s="239"/>
      <c r="H40" s="239"/>
      <c r="I40" s="239"/>
    </row>
    <row r="41" spans="1:9" ht="15" customHeight="1">
      <c r="A41" s="243" t="s">
        <v>72</v>
      </c>
      <c r="B41" s="244">
        <v>237968513.81999999</v>
      </c>
      <c r="C41" s="245">
        <f t="shared" si="0"/>
        <v>0.74659190168496237</v>
      </c>
      <c r="D41" s="244">
        <v>80771233.132699996</v>
      </c>
      <c r="E41" s="245">
        <f t="shared" si="1"/>
        <v>0.25340809831503752</v>
      </c>
      <c r="F41" s="246">
        <f t="shared" si="2"/>
        <v>318739746.95270002</v>
      </c>
      <c r="G41" s="239"/>
      <c r="H41" s="239"/>
      <c r="I41" s="239"/>
    </row>
    <row r="42" spans="1:9" ht="15" customHeight="1">
      <c r="A42" s="243" t="s">
        <v>73</v>
      </c>
      <c r="B42" s="244">
        <v>356685758.42000002</v>
      </c>
      <c r="C42" s="245">
        <f t="shared" si="0"/>
        <v>0.81281891607766144</v>
      </c>
      <c r="D42" s="244">
        <v>82139853.736299992</v>
      </c>
      <c r="E42" s="245">
        <f t="shared" si="1"/>
        <v>0.18718108392233856</v>
      </c>
      <c r="F42" s="246">
        <f t="shared" si="2"/>
        <v>438825612.15630001</v>
      </c>
      <c r="G42" s="239"/>
      <c r="H42" s="239"/>
      <c r="I42" s="239"/>
    </row>
    <row r="43" spans="1:9" ht="15" customHeight="1">
      <c r="A43" s="243" t="s">
        <v>74</v>
      </c>
      <c r="B43" s="244">
        <v>3197808507.7200003</v>
      </c>
      <c r="C43" s="245">
        <f t="shared" si="0"/>
        <v>0.79000605066144691</v>
      </c>
      <c r="D43" s="244">
        <v>850019360.23440003</v>
      </c>
      <c r="E43" s="245">
        <f t="shared" si="1"/>
        <v>0.20999394933855317</v>
      </c>
      <c r="F43" s="246">
        <f t="shared" si="2"/>
        <v>4047827867.9544001</v>
      </c>
      <c r="G43" s="239"/>
      <c r="H43" s="239"/>
      <c r="I43" s="239"/>
    </row>
    <row r="44" spans="1:9" ht="15" customHeight="1">
      <c r="A44" s="243" t="s">
        <v>75</v>
      </c>
      <c r="B44" s="244">
        <v>158498469.48000002</v>
      </c>
      <c r="C44" s="245">
        <f t="shared" si="0"/>
        <v>0.82323853237424582</v>
      </c>
      <c r="D44" s="244">
        <v>34031961.551799998</v>
      </c>
      <c r="E44" s="245">
        <f t="shared" si="1"/>
        <v>0.17676146762575407</v>
      </c>
      <c r="F44" s="246">
        <f t="shared" si="2"/>
        <v>192530431.03180003</v>
      </c>
      <c r="G44" s="239"/>
      <c r="H44" s="239"/>
      <c r="I44" s="239"/>
    </row>
    <row r="45" spans="1:9" ht="15" customHeight="1">
      <c r="A45" s="243" t="s">
        <v>76</v>
      </c>
      <c r="B45" s="244">
        <v>86898152.400000006</v>
      </c>
      <c r="C45" s="245">
        <f t="shared" si="0"/>
        <v>0.79067248442594817</v>
      </c>
      <c r="D45" s="244">
        <v>23005953.4234</v>
      </c>
      <c r="E45" s="245">
        <f t="shared" si="1"/>
        <v>0.20932751557405177</v>
      </c>
      <c r="F45" s="246">
        <f t="shared" si="2"/>
        <v>109904105.82340001</v>
      </c>
      <c r="G45" s="239"/>
      <c r="H45" s="239"/>
      <c r="I45" s="239"/>
    </row>
    <row r="46" spans="1:9" ht="15" customHeight="1">
      <c r="A46" s="243" t="s">
        <v>77</v>
      </c>
      <c r="B46" s="244">
        <v>2305968733.52</v>
      </c>
      <c r="C46" s="245">
        <f t="shared" si="0"/>
        <v>0.80650595906867273</v>
      </c>
      <c r="D46" s="244">
        <v>553239816.13890004</v>
      </c>
      <c r="E46" s="245">
        <f t="shared" si="1"/>
        <v>0.19349404093132724</v>
      </c>
      <c r="F46" s="246">
        <f t="shared" si="2"/>
        <v>2859208549.6589003</v>
      </c>
      <c r="G46" s="239"/>
      <c r="H46" s="239"/>
      <c r="I46" s="239"/>
    </row>
    <row r="47" spans="1:9" ht="15" customHeight="1">
      <c r="A47" s="243" t="s">
        <v>78</v>
      </c>
      <c r="B47" s="244">
        <v>638631218.08000004</v>
      </c>
      <c r="C47" s="245">
        <f t="shared" si="0"/>
        <v>0.7825922333363412</v>
      </c>
      <c r="D47" s="244">
        <v>177414726.25220001</v>
      </c>
      <c r="E47" s="245">
        <f t="shared" si="1"/>
        <v>0.21740776666365874</v>
      </c>
      <c r="F47" s="246">
        <f t="shared" si="2"/>
        <v>816045944.33220005</v>
      </c>
      <c r="G47" s="239"/>
      <c r="H47" s="239"/>
      <c r="I47" s="239"/>
    </row>
    <row r="48" spans="1:9" ht="15" customHeight="1">
      <c r="A48" s="243" t="s">
        <v>79</v>
      </c>
      <c r="B48" s="244">
        <v>20461165.100000001</v>
      </c>
      <c r="C48" s="245">
        <f t="shared" si="0"/>
        <v>0.70449678909735669</v>
      </c>
      <c r="D48" s="244">
        <v>8582494.7386999987</v>
      </c>
      <c r="E48" s="245">
        <f t="shared" si="1"/>
        <v>0.29550321090264337</v>
      </c>
      <c r="F48" s="246">
        <f t="shared" si="2"/>
        <v>29043659.8387</v>
      </c>
      <c r="G48" s="239"/>
      <c r="H48" s="239"/>
      <c r="I48" s="239"/>
    </row>
    <row r="49" spans="1:9" ht="15" customHeight="1">
      <c r="A49" s="243" t="s">
        <v>80</v>
      </c>
      <c r="B49" s="244">
        <v>40855994.600000001</v>
      </c>
      <c r="C49" s="245">
        <f t="shared" si="0"/>
        <v>0.72768926925761135</v>
      </c>
      <c r="D49" s="244">
        <v>15288841.2881</v>
      </c>
      <c r="E49" s="245">
        <f t="shared" si="1"/>
        <v>0.27231073074238871</v>
      </c>
      <c r="F49" s="246">
        <f t="shared" si="2"/>
        <v>56144835.888099998</v>
      </c>
      <c r="G49" s="239"/>
      <c r="H49" s="239"/>
      <c r="I49" s="239"/>
    </row>
    <row r="50" spans="1:9" ht="15" customHeight="1">
      <c r="A50" s="243" t="s">
        <v>81</v>
      </c>
      <c r="B50" s="244">
        <v>133225818.17999999</v>
      </c>
      <c r="C50" s="245">
        <f t="shared" si="0"/>
        <v>0.71930371166085616</v>
      </c>
      <c r="D50" s="244">
        <v>51989155.718000002</v>
      </c>
      <c r="E50" s="245">
        <f t="shared" si="1"/>
        <v>0.28069628833914378</v>
      </c>
      <c r="F50" s="246">
        <f t="shared" si="2"/>
        <v>185214973.898</v>
      </c>
      <c r="G50" s="239"/>
      <c r="H50" s="239"/>
      <c r="I50" s="239"/>
    </row>
    <row r="51" spans="1:9" ht="15" customHeight="1">
      <c r="A51" s="243" t="s">
        <v>82</v>
      </c>
      <c r="B51" s="244">
        <v>106026073.36</v>
      </c>
      <c r="C51" s="245">
        <f t="shared" si="0"/>
        <v>0.68618486651536337</v>
      </c>
      <c r="D51" s="244">
        <v>48489245.373899996</v>
      </c>
      <c r="E51" s="245">
        <f t="shared" si="1"/>
        <v>0.31381513348463658</v>
      </c>
      <c r="F51" s="246">
        <f t="shared" si="2"/>
        <v>154515318.73390001</v>
      </c>
      <c r="G51" s="239"/>
      <c r="H51" s="239"/>
      <c r="I51" s="239"/>
    </row>
    <row r="52" spans="1:9" ht="15" customHeight="1">
      <c r="A52" s="243" t="s">
        <v>83</v>
      </c>
      <c r="B52" s="244">
        <v>174670235.07999998</v>
      </c>
      <c r="C52" s="245">
        <f t="shared" si="0"/>
        <v>0.60051342290471998</v>
      </c>
      <c r="D52" s="244">
        <v>116197926.09299999</v>
      </c>
      <c r="E52" s="245">
        <f t="shared" si="1"/>
        <v>0.39948657709528002</v>
      </c>
      <c r="F52" s="246">
        <f t="shared" si="2"/>
        <v>290868161.17299998</v>
      </c>
      <c r="G52" s="239"/>
      <c r="H52" s="239"/>
      <c r="I52" s="239"/>
    </row>
    <row r="53" spans="1:9" ht="15" customHeight="1">
      <c r="A53" s="243" t="s">
        <v>84</v>
      </c>
      <c r="B53" s="244">
        <v>2427412117.2799997</v>
      </c>
      <c r="C53" s="245">
        <f t="shared" si="0"/>
        <v>0.79709054775590937</v>
      </c>
      <c r="D53" s="244">
        <v>617928370.21420002</v>
      </c>
      <c r="E53" s="245">
        <f t="shared" si="1"/>
        <v>0.20290945224409063</v>
      </c>
      <c r="F53" s="246">
        <f t="shared" si="2"/>
        <v>3045340487.4941998</v>
      </c>
      <c r="G53" s="239"/>
      <c r="H53" s="239"/>
      <c r="I53" s="239"/>
    </row>
    <row r="54" spans="1:9" ht="15" customHeight="1">
      <c r="A54" s="243" t="s">
        <v>85</v>
      </c>
      <c r="B54" s="244">
        <v>163720685.92000002</v>
      </c>
      <c r="C54" s="245">
        <f t="shared" si="0"/>
        <v>0.77422943570570113</v>
      </c>
      <c r="D54" s="244">
        <v>47742064.486499995</v>
      </c>
      <c r="E54" s="245">
        <f t="shared" si="1"/>
        <v>0.22577056429429893</v>
      </c>
      <c r="F54" s="246">
        <f t="shared" si="2"/>
        <v>211462750.40650001</v>
      </c>
      <c r="G54" s="239"/>
      <c r="H54" s="239"/>
      <c r="I54" s="239"/>
    </row>
    <row r="55" spans="1:9" ht="15" customHeight="1">
      <c r="A55" s="243" t="s">
        <v>86</v>
      </c>
      <c r="B55" s="244">
        <v>2920496.08</v>
      </c>
      <c r="C55" s="245">
        <f t="shared" si="0"/>
        <v>0.7734797693572133</v>
      </c>
      <c r="D55" s="244">
        <v>855292.5</v>
      </c>
      <c r="E55" s="245">
        <f t="shared" si="1"/>
        <v>0.22652023064278667</v>
      </c>
      <c r="F55" s="246">
        <f t="shared" si="2"/>
        <v>3775788.58</v>
      </c>
      <c r="G55" s="239"/>
      <c r="H55" s="239"/>
      <c r="I55" s="239"/>
    </row>
    <row r="56" spans="1:9" ht="15" customHeight="1">
      <c r="A56" s="243" t="s">
        <v>87</v>
      </c>
      <c r="B56" s="244">
        <v>1293721662.2</v>
      </c>
      <c r="C56" s="245">
        <f t="shared" si="0"/>
        <v>0.81085036217569495</v>
      </c>
      <c r="D56" s="244">
        <v>301790558.73389995</v>
      </c>
      <c r="E56" s="245">
        <f t="shared" si="1"/>
        <v>0.18914963782430519</v>
      </c>
      <c r="F56" s="246">
        <f t="shared" si="2"/>
        <v>1595512220.9338999</v>
      </c>
      <c r="G56" s="239"/>
      <c r="H56" s="239"/>
      <c r="I56" s="239"/>
    </row>
    <row r="57" spans="1:9" ht="15" customHeight="1">
      <c r="A57" s="243" t="s">
        <v>88</v>
      </c>
      <c r="B57" s="244">
        <v>1984435797.02</v>
      </c>
      <c r="C57" s="245">
        <f t="shared" si="0"/>
        <v>0.79558158148823199</v>
      </c>
      <c r="D57" s="244">
        <v>509885141.51639998</v>
      </c>
      <c r="E57" s="245">
        <f t="shared" si="1"/>
        <v>0.20441841851176809</v>
      </c>
      <c r="F57" s="246">
        <f t="shared" si="2"/>
        <v>2494320938.5363998</v>
      </c>
      <c r="G57" s="239"/>
      <c r="H57" s="239"/>
      <c r="I57" s="239"/>
    </row>
    <row r="58" spans="1:9" ht="15" customHeight="1">
      <c r="A58" s="243" t="s">
        <v>261</v>
      </c>
      <c r="B58" s="244">
        <v>82457599.519999996</v>
      </c>
      <c r="C58" s="245">
        <f t="shared" si="0"/>
        <v>0.46781413826908885</v>
      </c>
      <c r="D58" s="244">
        <v>93803852.998500004</v>
      </c>
      <c r="E58" s="245">
        <f t="shared" si="1"/>
        <v>0.5321858617309112</v>
      </c>
      <c r="F58" s="246">
        <f t="shared" si="2"/>
        <v>176261452.5185</v>
      </c>
      <c r="G58" s="239"/>
      <c r="H58" s="239"/>
      <c r="I58" s="239"/>
    </row>
    <row r="59" spans="1:9" ht="15" customHeight="1">
      <c r="A59" s="243" t="s">
        <v>89</v>
      </c>
      <c r="B59" s="244">
        <v>553003537.08000004</v>
      </c>
      <c r="C59" s="245">
        <f t="shared" si="0"/>
        <v>0.78304202184119076</v>
      </c>
      <c r="D59" s="244">
        <v>153221060.9048</v>
      </c>
      <c r="E59" s="245">
        <f t="shared" si="1"/>
        <v>0.2169579781588091</v>
      </c>
      <c r="F59" s="246">
        <f t="shared" si="2"/>
        <v>706224597.9848001</v>
      </c>
      <c r="G59" s="239"/>
      <c r="H59" s="239"/>
      <c r="I59" s="239"/>
    </row>
    <row r="60" spans="1:9" s="242" customFormat="1" ht="15" customHeight="1">
      <c r="A60" s="243" t="s">
        <v>90</v>
      </c>
      <c r="B60" s="244">
        <v>946421871.5</v>
      </c>
      <c r="C60" s="245">
        <f t="shared" si="0"/>
        <v>0.75772523432264216</v>
      </c>
      <c r="D60" s="244">
        <v>302608553.55379999</v>
      </c>
      <c r="E60" s="245">
        <f t="shared" si="1"/>
        <v>0.24227476567735776</v>
      </c>
      <c r="F60" s="246">
        <f t="shared" si="2"/>
        <v>1249030425.0538001</v>
      </c>
      <c r="G60" s="239"/>
      <c r="H60" s="239"/>
      <c r="I60" s="239"/>
    </row>
    <row r="61" spans="1:9" s="242" customFormat="1" ht="15" customHeight="1">
      <c r="A61" s="243" t="s">
        <v>91</v>
      </c>
      <c r="B61" s="244">
        <v>39239243.200000003</v>
      </c>
      <c r="C61" s="245">
        <f t="shared" si="0"/>
        <v>0.74277994830974581</v>
      </c>
      <c r="D61" s="244">
        <v>13588304.567399999</v>
      </c>
      <c r="E61" s="245">
        <f t="shared" si="1"/>
        <v>0.25722005169025414</v>
      </c>
      <c r="F61" s="246">
        <f t="shared" si="2"/>
        <v>52827547.767400004</v>
      </c>
      <c r="G61" s="239"/>
      <c r="H61" s="239"/>
      <c r="I61" s="239"/>
    </row>
    <row r="62" spans="1:9" ht="15" customHeight="1">
      <c r="A62" s="243" t="s">
        <v>92</v>
      </c>
      <c r="B62" s="244">
        <v>371593283.55999994</v>
      </c>
      <c r="C62" s="245">
        <f t="shared" si="0"/>
        <v>0.75160693889132424</v>
      </c>
      <c r="D62" s="244">
        <v>122805137.12</v>
      </c>
      <c r="E62" s="245">
        <f t="shared" si="1"/>
        <v>0.24839306110867573</v>
      </c>
      <c r="F62" s="246">
        <f t="shared" si="2"/>
        <v>494398420.67999995</v>
      </c>
      <c r="G62" s="239"/>
      <c r="H62" s="239"/>
      <c r="I62" s="239"/>
    </row>
    <row r="63" spans="1:9" s="2" customFormat="1" ht="7.5" customHeight="1">
      <c r="A63" s="216"/>
      <c r="B63" s="219"/>
      <c r="C63" s="220"/>
      <c r="D63" s="219"/>
      <c r="E63" s="220"/>
      <c r="F63" s="219"/>
      <c r="G63" s="216"/>
      <c r="H63" s="216"/>
    </row>
    <row r="64" spans="1:9" s="2" customFormat="1" ht="15" customHeight="1">
      <c r="A64" s="216"/>
      <c r="B64" s="219"/>
      <c r="C64" s="220"/>
      <c r="D64" s="219"/>
      <c r="E64" s="220"/>
      <c r="F64" s="61" t="s">
        <v>188</v>
      </c>
    </row>
    <row r="65" spans="1:8" s="2" customFormat="1" ht="15" customHeight="1">
      <c r="A65" s="216"/>
      <c r="B65" s="219"/>
      <c r="C65" s="220"/>
      <c r="D65" s="219"/>
      <c r="E65" s="220"/>
      <c r="F65" s="61" t="s">
        <v>189</v>
      </c>
    </row>
    <row r="66" spans="1:8" s="2" customFormat="1" ht="15" customHeight="1">
      <c r="A66" s="216"/>
      <c r="B66" s="219"/>
      <c r="C66" s="220"/>
      <c r="D66" s="219"/>
      <c r="E66" s="220"/>
      <c r="F66" s="247" t="s">
        <v>273</v>
      </c>
    </row>
    <row r="67" spans="1:8" s="147" customFormat="1" ht="15" customHeight="1">
      <c r="A67" s="216"/>
      <c r="B67" s="217"/>
      <c r="C67" s="218"/>
      <c r="D67" s="217"/>
      <c r="E67" s="218"/>
      <c r="G67" s="146"/>
      <c r="H67" s="146"/>
    </row>
    <row r="68" spans="1:8" customFormat="1" ht="12.75">
      <c r="B68" s="239"/>
      <c r="C68" s="248"/>
      <c r="G68" s="14"/>
      <c r="H68" s="14"/>
    </row>
    <row r="69" spans="1:8" customFormat="1" ht="15.75">
      <c r="C69" s="61"/>
      <c r="D69" s="100"/>
      <c r="E69" s="100"/>
      <c r="F69" s="98">
        <v>14</v>
      </c>
      <c r="G69" s="14"/>
      <c r="H69" s="14"/>
    </row>
    <row r="70" spans="1:8" customFormat="1" ht="12.75">
      <c r="C70" s="61"/>
      <c r="D70" s="100"/>
      <c r="E70" s="100"/>
      <c r="F70" s="61"/>
      <c r="G70" s="14"/>
      <c r="H70" s="14"/>
    </row>
    <row r="71" spans="1:8" customFormat="1" ht="12.75">
      <c r="C71" s="61"/>
      <c r="D71" s="100"/>
      <c r="E71" s="100"/>
      <c r="F71" s="61"/>
      <c r="G71" s="14"/>
      <c r="H71" s="14"/>
    </row>
    <row r="72" spans="1:8" customFormat="1" ht="12.75">
      <c r="G72" s="14"/>
      <c r="H72" s="14"/>
    </row>
    <row r="73" spans="1:8" customFormat="1" ht="12.75">
      <c r="F73" s="241"/>
      <c r="G73" s="14"/>
      <c r="H73" s="14"/>
    </row>
  </sheetData>
  <phoneticPr fontId="4" type="noConversion"/>
  <printOptions horizontalCentered="1"/>
  <pageMargins left="0.78740157480314965" right="0.78740157480314965" top="0.98425196850393704" bottom="0.39370078740157483" header="0.51181102362204722" footer="0.51181102362204722"/>
  <pageSetup paperSize="9" scale="71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>
      <selection activeCell="B4" sqref="B4"/>
    </sheetView>
  </sheetViews>
  <sheetFormatPr baseColWidth="10" defaultRowHeight="12.75"/>
  <cols>
    <col min="1" max="1" width="32.85546875" customWidth="1"/>
    <col min="2" max="6" width="20" customWidth="1"/>
    <col min="7" max="7" width="10.42578125" style="14" customWidth="1"/>
    <col min="8" max="8" width="11.140625" style="14" customWidth="1"/>
  </cols>
  <sheetData>
    <row r="1" spans="1:8" ht="18" customHeight="1">
      <c r="G1"/>
      <c r="H1"/>
    </row>
    <row r="2" spans="1:8" ht="20.25">
      <c r="A2" s="23"/>
      <c r="B2" s="23"/>
      <c r="C2" s="23"/>
      <c r="D2" s="23"/>
      <c r="E2" s="23"/>
      <c r="F2" s="277" t="s">
        <v>190</v>
      </c>
      <c r="G2" s="4"/>
      <c r="H2"/>
    </row>
    <row r="3" spans="1:8" ht="18">
      <c r="F3" s="206" t="s">
        <v>191</v>
      </c>
      <c r="G3"/>
      <c r="H3"/>
    </row>
    <row r="4" spans="1:8" ht="12.75" customHeight="1">
      <c r="G4" s="22"/>
      <c r="H4"/>
    </row>
    <row r="5" spans="1:8" ht="12.75" customHeight="1">
      <c r="G5" s="22"/>
      <c r="H5"/>
    </row>
    <row r="6" spans="1:8" ht="12.75" customHeight="1">
      <c r="G6" s="22"/>
      <c r="H6"/>
    </row>
    <row r="7" spans="1:8" ht="12.75" customHeight="1">
      <c r="G7" s="22"/>
      <c r="H7"/>
    </row>
    <row r="8" spans="1:8" ht="12.75" customHeight="1">
      <c r="G8" s="22"/>
      <c r="H8"/>
    </row>
    <row r="9" spans="1:8" ht="12.75" customHeight="1">
      <c r="G9" s="22"/>
      <c r="H9"/>
    </row>
    <row r="10" spans="1:8" ht="15.75">
      <c r="F10" s="22" t="s">
        <v>192</v>
      </c>
      <c r="G10" s="22"/>
      <c r="H10"/>
    </row>
    <row r="11" spans="1:8" ht="12.75" customHeight="1">
      <c r="A11" s="39">
        <v>39172</v>
      </c>
      <c r="B11" s="78"/>
      <c r="C11" s="78"/>
      <c r="D11" s="78"/>
      <c r="E11" s="78"/>
      <c r="F11" s="74" t="s">
        <v>202</v>
      </c>
      <c r="G11" s="90"/>
      <c r="H11" s="96"/>
    </row>
    <row r="12" spans="1:8" ht="25.5">
      <c r="A12" s="3"/>
      <c r="B12" s="69" t="s">
        <v>8</v>
      </c>
      <c r="C12" s="69" t="s">
        <v>6</v>
      </c>
      <c r="D12" s="67" t="s">
        <v>198</v>
      </c>
      <c r="E12" s="69" t="s">
        <v>7</v>
      </c>
      <c r="F12" s="69" t="s">
        <v>98</v>
      </c>
      <c r="G12" s="6"/>
      <c r="H12" s="6"/>
    </row>
    <row r="13" spans="1:8" ht="25.5">
      <c r="A13" s="102" t="s">
        <v>194</v>
      </c>
      <c r="B13" s="80">
        <v>4181651535.1660118</v>
      </c>
      <c r="C13" s="80">
        <v>11221230219.81749</v>
      </c>
      <c r="D13" s="80">
        <v>507656113.12517899</v>
      </c>
      <c r="E13" s="80">
        <v>129483971490.90616</v>
      </c>
      <c r="F13" s="80">
        <v>145394509359.01483</v>
      </c>
      <c r="G13" s="6"/>
      <c r="H13" s="6"/>
    </row>
    <row r="14" spans="1:8" ht="25.5">
      <c r="A14" s="102" t="s">
        <v>195</v>
      </c>
      <c r="B14" s="80">
        <v>3060678747.768744</v>
      </c>
      <c r="C14" s="80">
        <v>41208291231.323364</v>
      </c>
      <c r="D14" s="80">
        <v>3432540627.5180779</v>
      </c>
      <c r="E14" s="80">
        <v>5815863493.0169687</v>
      </c>
      <c r="F14" s="80">
        <v>53517374099.627151</v>
      </c>
      <c r="G14" s="6"/>
      <c r="H14" s="6"/>
    </row>
    <row r="15" spans="1:8" ht="25.5">
      <c r="A15" s="102" t="s">
        <v>196</v>
      </c>
      <c r="B15" s="80">
        <v>4852372944.8673391</v>
      </c>
      <c r="C15" s="80">
        <v>16647212701.502357</v>
      </c>
      <c r="D15" s="80">
        <v>1602571351.8924639</v>
      </c>
      <c r="E15" s="80">
        <v>874546813.160182</v>
      </c>
      <c r="F15" s="80">
        <v>23976703811.422344</v>
      </c>
      <c r="G15" s="6"/>
      <c r="H15" s="6"/>
    </row>
    <row r="16" spans="1:8" ht="25.5">
      <c r="A16" s="102" t="s">
        <v>197</v>
      </c>
      <c r="B16" s="80">
        <v>12094703227.802094</v>
      </c>
      <c r="C16" s="80">
        <v>69076734152.643219</v>
      </c>
      <c r="D16" s="80">
        <v>5542768092.5357208</v>
      </c>
      <c r="E16" s="80">
        <v>136174381797.08331</v>
      </c>
      <c r="F16" s="80">
        <v>222888587270.0643</v>
      </c>
      <c r="G16" s="6"/>
      <c r="H16" s="6"/>
    </row>
    <row r="17" spans="1:8">
      <c r="A17" s="101"/>
      <c r="B17" s="8"/>
      <c r="C17" s="6"/>
      <c r="D17" s="5"/>
      <c r="E17" s="6"/>
      <c r="F17" s="5"/>
      <c r="G17" s="6"/>
      <c r="H17" s="6"/>
    </row>
    <row r="18" spans="1:8" ht="15.75">
      <c r="A18" s="101"/>
      <c r="B18" s="5"/>
      <c r="C18" s="6"/>
      <c r="D18" s="5"/>
      <c r="E18" s="6"/>
      <c r="F18" s="22" t="s">
        <v>192</v>
      </c>
      <c r="G18" s="6"/>
      <c r="H18" s="6"/>
    </row>
    <row r="19" spans="1:8">
      <c r="A19" s="39">
        <v>39172</v>
      </c>
      <c r="B19" s="29"/>
      <c r="C19" s="29"/>
      <c r="D19" s="29"/>
      <c r="E19" s="29"/>
      <c r="F19" s="74" t="s">
        <v>201</v>
      </c>
      <c r="G19" s="6"/>
      <c r="H19" s="6"/>
    </row>
    <row r="20" spans="1:8" ht="25.5">
      <c r="A20" s="3"/>
      <c r="B20" s="69" t="s">
        <v>8</v>
      </c>
      <c r="C20" s="69" t="s">
        <v>6</v>
      </c>
      <c r="D20" s="67" t="s">
        <v>198</v>
      </c>
      <c r="E20" s="69" t="s">
        <v>7</v>
      </c>
      <c r="F20" s="69" t="s">
        <v>98</v>
      </c>
      <c r="G20" s="6"/>
      <c r="H20" s="6"/>
    </row>
    <row r="21" spans="1:8" ht="25.5">
      <c r="A21" s="102" t="s">
        <v>194</v>
      </c>
      <c r="B21" s="80">
        <v>16</v>
      </c>
      <c r="C21" s="80">
        <v>342</v>
      </c>
      <c r="D21" s="80">
        <v>29</v>
      </c>
      <c r="E21" s="80">
        <v>161</v>
      </c>
      <c r="F21" s="80">
        <v>548</v>
      </c>
      <c r="G21" s="6"/>
      <c r="H21" s="6"/>
    </row>
    <row r="22" spans="1:8" ht="25.5">
      <c r="A22" s="102" t="s">
        <v>195</v>
      </c>
      <c r="B22" s="80">
        <v>32</v>
      </c>
      <c r="C22" s="80">
        <v>1225</v>
      </c>
      <c r="D22" s="80">
        <v>233</v>
      </c>
      <c r="E22" s="80">
        <v>15</v>
      </c>
      <c r="F22" s="80">
        <v>1505</v>
      </c>
      <c r="G22" s="6"/>
      <c r="H22" s="6"/>
    </row>
    <row r="23" spans="1:8" ht="25.5">
      <c r="A23" s="102" t="s">
        <v>196</v>
      </c>
      <c r="B23" s="80">
        <v>74</v>
      </c>
      <c r="C23" s="80">
        <v>871</v>
      </c>
      <c r="D23" s="80">
        <v>102</v>
      </c>
      <c r="E23" s="80">
        <v>18</v>
      </c>
      <c r="F23" s="80">
        <v>1065</v>
      </c>
      <c r="G23" s="75"/>
      <c r="H23" s="75"/>
    </row>
    <row r="24" spans="1:8" ht="25.5">
      <c r="A24" s="102" t="s">
        <v>197</v>
      </c>
      <c r="B24" s="80">
        <v>122</v>
      </c>
      <c r="C24" s="80">
        <v>2438</v>
      </c>
      <c r="D24" s="80">
        <v>364</v>
      </c>
      <c r="E24" s="80">
        <v>194</v>
      </c>
      <c r="F24" s="80">
        <v>3118</v>
      </c>
      <c r="G24" s="6"/>
      <c r="H24" s="6"/>
    </row>
    <row r="25" spans="1:8">
      <c r="A25" s="101"/>
      <c r="B25" s="5"/>
      <c r="C25" s="6"/>
      <c r="D25" s="5"/>
      <c r="E25" s="6"/>
      <c r="F25" s="5"/>
      <c r="G25" s="6"/>
      <c r="H25" s="6"/>
    </row>
    <row r="26" spans="1:8" ht="15.75">
      <c r="A26" s="101"/>
      <c r="B26" s="5"/>
      <c r="C26" s="6"/>
      <c r="D26" s="5"/>
      <c r="E26" s="6"/>
      <c r="F26" s="22" t="s">
        <v>193</v>
      </c>
      <c r="G26" s="6"/>
      <c r="H26" s="75"/>
    </row>
    <row r="27" spans="1:8">
      <c r="A27" s="221" t="s">
        <v>268</v>
      </c>
      <c r="B27" s="29"/>
      <c r="C27" s="29"/>
      <c r="D27" s="29"/>
      <c r="E27" s="29"/>
      <c r="F27" s="74" t="s">
        <v>202</v>
      </c>
      <c r="G27" s="6"/>
      <c r="H27" s="6"/>
    </row>
    <row r="28" spans="1:8" ht="25.5">
      <c r="A28" s="3"/>
      <c r="B28" s="69" t="s">
        <v>8</v>
      </c>
      <c r="C28" s="69" t="s">
        <v>6</v>
      </c>
      <c r="D28" s="67" t="s">
        <v>198</v>
      </c>
      <c r="E28" s="69" t="s">
        <v>7</v>
      </c>
      <c r="F28" s="69" t="s">
        <v>98</v>
      </c>
      <c r="G28" s="6"/>
      <c r="H28" s="6"/>
    </row>
    <row r="29" spans="1:8" ht="25.5">
      <c r="A29" s="102" t="s">
        <v>194</v>
      </c>
      <c r="B29" s="79">
        <v>500000000</v>
      </c>
      <c r="C29" s="80">
        <v>46879400</v>
      </c>
      <c r="D29" s="79" t="s">
        <v>46</v>
      </c>
      <c r="E29" s="80">
        <v>4656618000</v>
      </c>
      <c r="F29" s="80">
        <v>5203497400</v>
      </c>
      <c r="G29" s="6"/>
      <c r="H29" s="6"/>
    </row>
    <row r="30" spans="1:8" ht="25.5">
      <c r="A30" s="102" t="s">
        <v>195</v>
      </c>
      <c r="B30" s="79" t="s">
        <v>46</v>
      </c>
      <c r="C30" s="80">
        <v>7184621394.9878626</v>
      </c>
      <c r="D30" s="80">
        <v>95100000</v>
      </c>
      <c r="E30" s="79" t="s">
        <v>46</v>
      </c>
      <c r="F30" s="80">
        <v>7279721394.9878626</v>
      </c>
      <c r="G30" s="6"/>
      <c r="H30" s="6"/>
    </row>
    <row r="31" spans="1:8" ht="25.5">
      <c r="A31" s="102" t="s">
        <v>196</v>
      </c>
      <c r="B31" s="80">
        <v>880000000</v>
      </c>
      <c r="C31" s="80">
        <v>1062313396.906442</v>
      </c>
      <c r="D31" s="80">
        <v>110136516.00217301</v>
      </c>
      <c r="E31" s="79">
        <v>202059384</v>
      </c>
      <c r="F31" s="80">
        <v>2254509296.9086151</v>
      </c>
      <c r="G31" s="75"/>
      <c r="H31" s="75"/>
    </row>
    <row r="32" spans="1:8" ht="25.5">
      <c r="A32" s="102" t="s">
        <v>197</v>
      </c>
      <c r="B32" s="80">
        <v>1380000000</v>
      </c>
      <c r="C32" s="80">
        <v>8293814191.8943043</v>
      </c>
      <c r="D32" s="80">
        <v>205236516.00217301</v>
      </c>
      <c r="E32" s="80">
        <v>4858677384</v>
      </c>
      <c r="F32" s="80">
        <v>14737728091.896477</v>
      </c>
      <c r="G32" s="6"/>
      <c r="H32" s="6"/>
    </row>
    <row r="33" spans="1:8">
      <c r="A33" s="101"/>
      <c r="B33" s="8"/>
      <c r="C33" s="6"/>
      <c r="D33" s="5"/>
      <c r="E33" s="6"/>
      <c r="F33" s="5"/>
      <c r="G33" s="6"/>
      <c r="H33" s="6"/>
    </row>
    <row r="34" spans="1:8" ht="15.75">
      <c r="A34" s="101"/>
      <c r="B34" s="5"/>
      <c r="C34" s="6"/>
      <c r="D34" s="5"/>
      <c r="E34" s="6"/>
      <c r="F34" s="22" t="s">
        <v>193</v>
      </c>
      <c r="G34" s="6"/>
      <c r="H34" s="6"/>
    </row>
    <row r="35" spans="1:8">
      <c r="A35" s="221" t="s">
        <v>268</v>
      </c>
      <c r="B35" s="29"/>
      <c r="C35" s="29"/>
      <c r="D35" s="29"/>
      <c r="E35" s="29"/>
      <c r="F35" s="74" t="s">
        <v>201</v>
      </c>
      <c r="G35" s="6"/>
      <c r="H35" s="6"/>
    </row>
    <row r="36" spans="1:8" ht="25.5">
      <c r="A36" s="3"/>
      <c r="B36" s="69" t="s">
        <v>8</v>
      </c>
      <c r="C36" s="69" t="s">
        <v>6</v>
      </c>
      <c r="D36" s="67" t="s">
        <v>198</v>
      </c>
      <c r="E36" s="69" t="s">
        <v>7</v>
      </c>
      <c r="F36" s="69" t="s">
        <v>98</v>
      </c>
      <c r="G36" s="6"/>
      <c r="H36" s="6"/>
    </row>
    <row r="37" spans="1:8" ht="25.5">
      <c r="A37" s="102" t="s">
        <v>194</v>
      </c>
      <c r="B37" s="79">
        <v>1</v>
      </c>
      <c r="C37" s="80">
        <v>1</v>
      </c>
      <c r="D37" s="79" t="s">
        <v>46</v>
      </c>
      <c r="E37" s="80">
        <v>42</v>
      </c>
      <c r="F37" s="80">
        <v>44</v>
      </c>
      <c r="G37" s="6"/>
      <c r="H37" s="6"/>
    </row>
    <row r="38" spans="1:8" ht="25.5">
      <c r="A38" s="102" t="s">
        <v>195</v>
      </c>
      <c r="B38" s="79" t="s">
        <v>46</v>
      </c>
      <c r="C38" s="80">
        <v>171</v>
      </c>
      <c r="D38" s="80">
        <v>29</v>
      </c>
      <c r="E38" s="79" t="s">
        <v>46</v>
      </c>
      <c r="F38" s="80">
        <v>200</v>
      </c>
      <c r="G38" s="6"/>
      <c r="H38" s="6"/>
    </row>
    <row r="39" spans="1:8" ht="25.5">
      <c r="A39" s="102" t="s">
        <v>196</v>
      </c>
      <c r="B39" s="80">
        <v>3</v>
      </c>
      <c r="C39" s="80">
        <v>20</v>
      </c>
      <c r="D39" s="80">
        <v>8</v>
      </c>
      <c r="E39" s="79">
        <v>7</v>
      </c>
      <c r="F39" s="80">
        <v>38</v>
      </c>
      <c r="G39" s="6"/>
      <c r="H39" s="6"/>
    </row>
    <row r="40" spans="1:8" ht="25.5">
      <c r="A40" s="102" t="s">
        <v>197</v>
      </c>
      <c r="B40" s="80">
        <v>4</v>
      </c>
      <c r="C40" s="80">
        <v>192</v>
      </c>
      <c r="D40" s="80">
        <v>37</v>
      </c>
      <c r="E40" s="80">
        <v>49</v>
      </c>
      <c r="F40" s="80">
        <v>282</v>
      </c>
      <c r="G40" s="6"/>
      <c r="H40" s="6"/>
    </row>
    <row r="41" spans="1:8">
      <c r="A41" s="101"/>
      <c r="B41" s="8"/>
      <c r="C41" s="6"/>
      <c r="D41" s="5"/>
      <c r="E41" s="6"/>
      <c r="F41" s="5"/>
      <c r="G41" s="6"/>
      <c r="H41" s="6"/>
    </row>
    <row r="42" spans="1:8">
      <c r="A42" s="101"/>
      <c r="B42" s="8"/>
      <c r="C42" s="6"/>
      <c r="D42" s="5"/>
      <c r="E42" s="6"/>
      <c r="F42" s="5"/>
      <c r="G42" s="6"/>
      <c r="H42" s="6"/>
    </row>
    <row r="43" spans="1:8">
      <c r="A43" s="101"/>
      <c r="B43" s="5"/>
      <c r="C43" s="6"/>
      <c r="D43" s="5"/>
      <c r="E43" s="6"/>
      <c r="F43" s="5"/>
      <c r="G43" s="6"/>
      <c r="H43" s="6"/>
    </row>
    <row r="44" spans="1:8" ht="15.75">
      <c r="A44" s="101"/>
      <c r="B44" s="5"/>
      <c r="C44" s="6"/>
      <c r="D44" s="5"/>
      <c r="E44" s="6"/>
      <c r="F44" s="22" t="s">
        <v>199</v>
      </c>
      <c r="G44" s="6"/>
      <c r="H44" s="6"/>
    </row>
    <row r="45" spans="1:8" ht="15" customHeight="1">
      <c r="A45" s="39"/>
      <c r="B45" s="29"/>
      <c r="C45" s="74" t="s">
        <v>203</v>
      </c>
      <c r="D45" s="29"/>
      <c r="E45" s="74" t="s">
        <v>200</v>
      </c>
      <c r="F45" s="29"/>
      <c r="G45" s="6"/>
      <c r="H45" s="6"/>
    </row>
    <row r="46" spans="1:8" ht="15" customHeight="1">
      <c r="A46" s="3"/>
      <c r="B46" s="69" t="s">
        <v>215</v>
      </c>
      <c r="C46" s="69" t="s">
        <v>216</v>
      </c>
      <c r="D46" s="69" t="s">
        <v>215</v>
      </c>
      <c r="E46" s="69" t="s">
        <v>216</v>
      </c>
      <c r="F46" s="69"/>
      <c r="G46" s="75"/>
      <c r="H46" s="75"/>
    </row>
    <row r="47" spans="1:8" ht="15" customHeight="1">
      <c r="A47" s="103" t="s">
        <v>229</v>
      </c>
      <c r="B47" s="200">
        <v>3.9540000000000002</v>
      </c>
      <c r="C47" s="108">
        <v>102.33</v>
      </c>
      <c r="D47" s="200">
        <v>3.9279999999999999</v>
      </c>
      <c r="E47" s="202">
        <v>102.5</v>
      </c>
      <c r="F47" s="104"/>
      <c r="G47" s="6"/>
      <c r="H47" s="6"/>
    </row>
    <row r="48" spans="1:8" ht="15" customHeight="1">
      <c r="A48" s="44" t="s">
        <v>230</v>
      </c>
      <c r="B48" s="196">
        <v>4.0910000000000002</v>
      </c>
      <c r="C48" s="196">
        <v>101.36</v>
      </c>
      <c r="D48" s="196">
        <v>4.0679999999999996</v>
      </c>
      <c r="E48" s="196">
        <v>101.49299999999999</v>
      </c>
      <c r="F48" s="81"/>
      <c r="G48" s="6"/>
      <c r="H48" s="6"/>
    </row>
    <row r="49" spans="1:8" ht="15" customHeight="1">
      <c r="A49" s="44" t="s">
        <v>205</v>
      </c>
      <c r="B49" s="196">
        <v>3.9769999999999999</v>
      </c>
      <c r="C49" s="196">
        <v>102.15600000000001</v>
      </c>
      <c r="D49" s="196">
        <v>3.95</v>
      </c>
      <c r="E49" s="201">
        <v>102.316</v>
      </c>
      <c r="F49" s="81"/>
      <c r="G49" s="6"/>
      <c r="H49" s="6"/>
    </row>
    <row r="50" spans="1:8" ht="15" customHeight="1">
      <c r="A50" s="44" t="s">
        <v>206</v>
      </c>
      <c r="B50" s="196">
        <v>4.0789999999999997</v>
      </c>
      <c r="C50" s="196">
        <v>101.33</v>
      </c>
      <c r="D50" s="196">
        <v>4.0590000000000002</v>
      </c>
      <c r="E50" s="196">
        <v>101.43</v>
      </c>
      <c r="F50" s="81"/>
      <c r="G50" s="6"/>
      <c r="H50" s="6"/>
    </row>
    <row r="51" spans="1:8" ht="15" customHeight="1">
      <c r="A51" s="45" t="s">
        <v>204</v>
      </c>
      <c r="B51" s="196"/>
      <c r="C51" s="196"/>
      <c r="D51" s="196"/>
      <c r="E51" s="196"/>
      <c r="F51" s="81"/>
      <c r="G51" s="6"/>
      <c r="H51" s="6"/>
    </row>
    <row r="52" spans="1:8" ht="15" customHeight="1">
      <c r="A52" s="88" t="s">
        <v>207</v>
      </c>
      <c r="B52" s="201"/>
      <c r="C52" s="196"/>
      <c r="D52" s="196"/>
      <c r="E52" s="196"/>
      <c r="F52" s="81"/>
      <c r="G52" s="6"/>
      <c r="H52" s="6"/>
    </row>
    <row r="53" spans="1:8" ht="15" customHeight="1">
      <c r="A53" s="89" t="s">
        <v>208</v>
      </c>
      <c r="B53" s="196"/>
      <c r="C53" s="196"/>
      <c r="D53" s="196"/>
      <c r="E53" s="196"/>
      <c r="F53" s="81"/>
      <c r="G53" s="6"/>
      <c r="H53" s="7"/>
    </row>
    <row r="54" spans="1:8" ht="15" customHeight="1">
      <c r="A54" s="89" t="s">
        <v>209</v>
      </c>
      <c r="B54" s="201"/>
      <c r="C54" s="196"/>
      <c r="D54" s="196"/>
      <c r="E54" s="196"/>
      <c r="F54" s="81"/>
      <c r="G54" s="6"/>
      <c r="H54" s="6"/>
    </row>
    <row r="55" spans="1:8" ht="15" customHeight="1">
      <c r="A55" s="89" t="s">
        <v>210</v>
      </c>
      <c r="B55" s="201"/>
      <c r="C55" s="196"/>
      <c r="D55" s="196"/>
      <c r="E55" s="196"/>
      <c r="F55" s="81"/>
      <c r="G55" s="6"/>
      <c r="H55" s="6"/>
    </row>
    <row r="56" spans="1:8" ht="15" customHeight="1">
      <c r="A56" s="89" t="s">
        <v>211</v>
      </c>
      <c r="B56" s="201"/>
      <c r="C56" s="196"/>
      <c r="D56" s="196"/>
      <c r="E56" s="196"/>
      <c r="F56" s="81"/>
      <c r="G56" s="6"/>
      <c r="H56" s="6"/>
    </row>
    <row r="57" spans="1:8" ht="15" customHeight="1">
      <c r="A57" s="30" t="s">
        <v>212</v>
      </c>
      <c r="B57" s="197"/>
      <c r="C57" s="197"/>
      <c r="D57" s="197"/>
      <c r="E57" s="197"/>
      <c r="F57" s="105"/>
      <c r="G57" s="97"/>
      <c r="H57" s="97"/>
    </row>
    <row r="58" spans="1:8" ht="15" customHeight="1">
      <c r="A58" s="30" t="s">
        <v>213</v>
      </c>
      <c r="B58" s="198"/>
      <c r="C58" s="198"/>
      <c r="D58" s="198"/>
      <c r="E58" s="198"/>
      <c r="F58" s="106"/>
    </row>
    <row r="59" spans="1:8" ht="15" customHeight="1">
      <c r="A59" s="30" t="s">
        <v>214</v>
      </c>
      <c r="B59" s="198"/>
      <c r="C59" s="198"/>
      <c r="D59" s="198"/>
      <c r="E59" s="198"/>
      <c r="F59" s="106"/>
    </row>
    <row r="60" spans="1:8" ht="15" customHeight="1">
      <c r="A60" s="95" t="s">
        <v>235</v>
      </c>
      <c r="B60" s="199">
        <v>12.5</v>
      </c>
      <c r="C60" s="199">
        <v>-100</v>
      </c>
      <c r="D60" s="199">
        <v>13.1</v>
      </c>
      <c r="E60" s="199">
        <v>-106.99999999999932</v>
      </c>
      <c r="F60" s="107"/>
    </row>
    <row r="61" spans="1:8">
      <c r="A61" s="2" t="s">
        <v>217</v>
      </c>
      <c r="F61" s="61" t="s">
        <v>218</v>
      </c>
    </row>
    <row r="62" spans="1:8">
      <c r="F62" s="61" t="s">
        <v>219</v>
      </c>
    </row>
    <row r="63" spans="1:8">
      <c r="B63" s="203"/>
      <c r="C63" s="203"/>
      <c r="D63" s="203"/>
      <c r="E63" s="203"/>
      <c r="F63" s="61" t="s">
        <v>220</v>
      </c>
    </row>
    <row r="64" spans="1:8">
      <c r="B64" s="203"/>
      <c r="C64" s="203"/>
      <c r="D64" s="203"/>
      <c r="E64" s="203"/>
    </row>
    <row r="66" spans="6:6" ht="15.75">
      <c r="F66" s="98">
        <v>15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6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7"/>
  <sheetViews>
    <sheetView zoomScale="60" workbookViewId="0">
      <selection activeCell="D5" sqref="D5"/>
    </sheetView>
  </sheetViews>
  <sheetFormatPr baseColWidth="10" defaultRowHeight="12.75"/>
  <cols>
    <col min="1" max="1" width="13.140625" customWidth="1"/>
    <col min="2" max="2" width="18.28515625" customWidth="1"/>
    <col min="3" max="7" width="15.7109375" customWidth="1"/>
    <col min="8" max="8" width="4.28515625" customWidth="1"/>
    <col min="9" max="9" width="12.85546875" customWidth="1"/>
    <col min="10" max="10" width="18.28515625" customWidth="1"/>
    <col min="11" max="15" width="15.7109375" customWidth="1"/>
  </cols>
  <sheetData>
    <row r="2" spans="1:15" ht="30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78" t="s">
        <v>269</v>
      </c>
    </row>
    <row r="3" spans="1:15" ht="30" customHeight="1">
      <c r="O3" s="271" t="s">
        <v>270</v>
      </c>
    </row>
    <row r="4" spans="1:15" ht="27.75" customHeight="1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ht="27.75" customHeight="1">
      <c r="A5" s="222"/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ht="9.75" customHeight="1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</row>
    <row r="7" spans="1:15" ht="12.7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</row>
    <row r="8" spans="1:15" ht="12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29.25" customHeight="1">
      <c r="A9" s="111"/>
      <c r="B9" s="111"/>
      <c r="C9" s="111"/>
      <c r="D9" s="111"/>
      <c r="E9" s="111"/>
      <c r="F9" s="111"/>
      <c r="G9" s="111"/>
      <c r="H9" s="4"/>
      <c r="I9" s="124"/>
      <c r="J9" s="111"/>
      <c r="K9" s="111"/>
      <c r="L9" s="111"/>
      <c r="M9" s="111"/>
      <c r="N9" s="111"/>
      <c r="O9" s="111"/>
    </row>
    <row r="10" spans="1:15" ht="26.25">
      <c r="A10" s="225"/>
      <c r="B10" s="226"/>
      <c r="C10" s="226"/>
      <c r="D10" s="226"/>
      <c r="E10" s="226"/>
      <c r="F10" s="226"/>
      <c r="G10" s="208" t="s">
        <v>255</v>
      </c>
      <c r="I10" s="227"/>
      <c r="J10" s="228"/>
      <c r="K10" s="228"/>
      <c r="L10" s="228"/>
      <c r="M10" s="228"/>
      <c r="N10" s="228"/>
      <c r="O10" s="208" t="s">
        <v>256</v>
      </c>
    </row>
    <row r="11" spans="1:15" ht="40.5">
      <c r="A11" s="109"/>
      <c r="B11" s="109" t="s">
        <v>93</v>
      </c>
      <c r="C11" s="110" t="s">
        <v>94</v>
      </c>
      <c r="D11" s="110" t="s">
        <v>95</v>
      </c>
      <c r="E11" s="110" t="s">
        <v>96</v>
      </c>
      <c r="F11" s="110" t="s">
        <v>97</v>
      </c>
      <c r="G11" s="110" t="s">
        <v>98</v>
      </c>
      <c r="I11" s="109"/>
      <c r="J11" s="109" t="s">
        <v>93</v>
      </c>
      <c r="K11" s="110" t="s">
        <v>94</v>
      </c>
      <c r="L11" s="110" t="s">
        <v>95</v>
      </c>
      <c r="M11" s="110" t="s">
        <v>96</v>
      </c>
      <c r="N11" s="110" t="s">
        <v>97</v>
      </c>
      <c r="O11" s="110" t="s">
        <v>98</v>
      </c>
    </row>
    <row r="12" spans="1:15" ht="20.25">
      <c r="A12" s="112" t="s">
        <v>99</v>
      </c>
      <c r="B12" s="119" t="s">
        <v>16</v>
      </c>
      <c r="C12" s="120">
        <v>922</v>
      </c>
      <c r="D12" s="120">
        <v>2788</v>
      </c>
      <c r="E12" s="120">
        <v>3710</v>
      </c>
      <c r="F12" s="120">
        <v>16989</v>
      </c>
      <c r="G12" s="115">
        <v>20699</v>
      </c>
      <c r="I12" s="112" t="s">
        <v>99</v>
      </c>
      <c r="J12" s="119" t="s">
        <v>16</v>
      </c>
      <c r="K12" s="120">
        <v>835</v>
      </c>
      <c r="L12" s="120">
        <v>3128</v>
      </c>
      <c r="M12" s="120">
        <v>3963</v>
      </c>
      <c r="N12" s="120">
        <v>7359</v>
      </c>
      <c r="O12" s="115">
        <v>11322</v>
      </c>
    </row>
    <row r="13" spans="1:15" ht="20.25">
      <c r="A13" s="112"/>
      <c r="B13" s="119" t="s">
        <v>100</v>
      </c>
      <c r="C13" s="120">
        <v>74</v>
      </c>
      <c r="D13" s="120">
        <v>180</v>
      </c>
      <c r="E13" s="120">
        <v>254</v>
      </c>
      <c r="F13" s="120">
        <v>10030</v>
      </c>
      <c r="G13" s="115">
        <v>10284</v>
      </c>
      <c r="I13" s="112"/>
      <c r="J13" s="119" t="s">
        <v>100</v>
      </c>
      <c r="K13" s="120">
        <v>113</v>
      </c>
      <c r="L13" s="120">
        <v>110</v>
      </c>
      <c r="M13" s="120">
        <v>223</v>
      </c>
      <c r="N13" s="120">
        <v>6570</v>
      </c>
      <c r="O13" s="115">
        <v>6793</v>
      </c>
    </row>
    <row r="14" spans="1:15" ht="20.25">
      <c r="A14" s="112"/>
      <c r="B14" s="118" t="s">
        <v>101</v>
      </c>
      <c r="C14" s="116">
        <v>996</v>
      </c>
      <c r="D14" s="116">
        <v>2968</v>
      </c>
      <c r="E14" s="116">
        <v>3964</v>
      </c>
      <c r="F14" s="116">
        <v>27019</v>
      </c>
      <c r="G14" s="116">
        <v>30983</v>
      </c>
      <c r="I14" s="112"/>
      <c r="J14" s="118" t="s">
        <v>101</v>
      </c>
      <c r="K14" s="116">
        <v>948</v>
      </c>
      <c r="L14" s="116">
        <v>3238</v>
      </c>
      <c r="M14" s="116">
        <v>4186</v>
      </c>
      <c r="N14" s="116">
        <v>13929</v>
      </c>
      <c r="O14" s="116">
        <v>18115</v>
      </c>
    </row>
    <row r="15" spans="1:15" ht="20.25">
      <c r="A15" s="112" t="s">
        <v>102</v>
      </c>
      <c r="B15" s="119" t="s">
        <v>103</v>
      </c>
      <c r="C15" s="120">
        <v>20</v>
      </c>
      <c r="D15" s="120">
        <v>0</v>
      </c>
      <c r="E15" s="120">
        <v>20</v>
      </c>
      <c r="F15" s="121" t="s">
        <v>104</v>
      </c>
      <c r="G15" s="115">
        <v>20</v>
      </c>
      <c r="I15" s="112" t="s">
        <v>102</v>
      </c>
      <c r="J15" s="126" t="s">
        <v>103</v>
      </c>
      <c r="K15" s="120">
        <v>296</v>
      </c>
      <c r="L15" s="120">
        <v>28</v>
      </c>
      <c r="M15" s="120">
        <v>324</v>
      </c>
      <c r="N15" s="121" t="s">
        <v>46</v>
      </c>
      <c r="O15" s="115">
        <v>324</v>
      </c>
    </row>
    <row r="16" spans="1:15" ht="20.25">
      <c r="A16" s="113"/>
      <c r="B16" s="120" t="s">
        <v>105</v>
      </c>
      <c r="C16" s="120">
        <v>660</v>
      </c>
      <c r="D16" s="120">
        <v>1560</v>
      </c>
      <c r="E16" s="120">
        <v>2220</v>
      </c>
      <c r="F16" s="120">
        <v>0</v>
      </c>
      <c r="G16" s="115">
        <v>2220</v>
      </c>
      <c r="I16" s="113"/>
      <c r="J16" s="119" t="s">
        <v>105</v>
      </c>
      <c r="K16" s="120">
        <v>1605</v>
      </c>
      <c r="L16" s="120">
        <v>3442</v>
      </c>
      <c r="M16" s="120">
        <v>5047</v>
      </c>
      <c r="N16" s="121">
        <v>0</v>
      </c>
      <c r="O16" s="115">
        <v>5047</v>
      </c>
    </row>
    <row r="17" spans="1:15" ht="20.25">
      <c r="A17" s="112"/>
      <c r="B17" s="120" t="s">
        <v>106</v>
      </c>
      <c r="C17" s="120">
        <v>0</v>
      </c>
      <c r="D17" s="120">
        <v>0</v>
      </c>
      <c r="E17" s="120">
        <v>0</v>
      </c>
      <c r="F17" s="121">
        <v>0</v>
      </c>
      <c r="G17" s="115">
        <v>0</v>
      </c>
      <c r="I17" s="112"/>
      <c r="J17" s="119" t="s">
        <v>106</v>
      </c>
      <c r="K17" s="120">
        <v>25</v>
      </c>
      <c r="L17" s="120">
        <v>60</v>
      </c>
      <c r="M17" s="120">
        <v>85</v>
      </c>
      <c r="N17" s="121">
        <v>0</v>
      </c>
      <c r="O17" s="115">
        <v>85</v>
      </c>
    </row>
    <row r="18" spans="1:15" ht="20.25">
      <c r="A18" s="113"/>
      <c r="B18" s="120" t="s">
        <v>107</v>
      </c>
      <c r="C18" s="120">
        <v>6750</v>
      </c>
      <c r="D18" s="120">
        <v>14219</v>
      </c>
      <c r="E18" s="120">
        <v>20969</v>
      </c>
      <c r="F18" s="121">
        <v>80</v>
      </c>
      <c r="G18" s="115">
        <v>21049</v>
      </c>
      <c r="I18" s="113"/>
      <c r="J18" s="119" t="s">
        <v>107</v>
      </c>
      <c r="K18" s="120">
        <v>3470</v>
      </c>
      <c r="L18" s="120">
        <v>7447</v>
      </c>
      <c r="M18" s="120">
        <v>10917</v>
      </c>
      <c r="N18" s="121">
        <v>20</v>
      </c>
      <c r="O18" s="115">
        <v>10937</v>
      </c>
    </row>
    <row r="19" spans="1:15" ht="20.25">
      <c r="A19" s="113"/>
      <c r="B19" s="120" t="s">
        <v>108</v>
      </c>
      <c r="C19" s="120">
        <v>0</v>
      </c>
      <c r="D19" s="120">
        <v>0</v>
      </c>
      <c r="E19" s="120">
        <v>0</v>
      </c>
      <c r="F19" s="121" t="s">
        <v>104</v>
      </c>
      <c r="G19" s="115">
        <v>0</v>
      </c>
      <c r="I19" s="113"/>
      <c r="J19" s="126" t="s">
        <v>108</v>
      </c>
      <c r="K19" s="120">
        <v>70</v>
      </c>
      <c r="L19" s="120">
        <v>110</v>
      </c>
      <c r="M19" s="120">
        <v>180</v>
      </c>
      <c r="N19" s="121" t="s">
        <v>104</v>
      </c>
      <c r="O19" s="115">
        <v>180</v>
      </c>
    </row>
    <row r="20" spans="1:15" ht="20.25">
      <c r="A20" s="113"/>
      <c r="B20" s="120" t="s">
        <v>109</v>
      </c>
      <c r="C20" s="120">
        <v>3229</v>
      </c>
      <c r="D20" s="120">
        <v>9302</v>
      </c>
      <c r="E20" s="120">
        <v>12531</v>
      </c>
      <c r="F20" s="121">
        <v>0</v>
      </c>
      <c r="G20" s="115">
        <v>12531</v>
      </c>
      <c r="I20" s="113"/>
      <c r="J20" s="119" t="s">
        <v>109</v>
      </c>
      <c r="K20" s="120">
        <v>6621</v>
      </c>
      <c r="L20" s="120">
        <v>6812</v>
      </c>
      <c r="M20" s="120">
        <v>13433</v>
      </c>
      <c r="N20" s="121">
        <v>0</v>
      </c>
      <c r="O20" s="115">
        <v>13433</v>
      </c>
    </row>
    <row r="21" spans="1:15" ht="20.25">
      <c r="A21" s="113"/>
      <c r="B21" s="120" t="s">
        <v>110</v>
      </c>
      <c r="C21" s="120">
        <v>0</v>
      </c>
      <c r="D21" s="120">
        <v>1424</v>
      </c>
      <c r="E21" s="120">
        <v>1424</v>
      </c>
      <c r="F21" s="121">
        <v>90</v>
      </c>
      <c r="G21" s="115">
        <v>1514</v>
      </c>
      <c r="I21" s="113"/>
      <c r="J21" s="119" t="s">
        <v>110</v>
      </c>
      <c r="K21" s="120">
        <v>501</v>
      </c>
      <c r="L21" s="120">
        <v>1300</v>
      </c>
      <c r="M21" s="120">
        <v>1801</v>
      </c>
      <c r="N21" s="121">
        <v>45</v>
      </c>
      <c r="O21" s="115">
        <v>1846</v>
      </c>
    </row>
    <row r="22" spans="1:15" ht="20.25">
      <c r="A22" s="113"/>
      <c r="B22" s="120" t="s">
        <v>111</v>
      </c>
      <c r="C22" s="120">
        <v>611</v>
      </c>
      <c r="D22" s="120">
        <v>390</v>
      </c>
      <c r="E22" s="120">
        <v>1001</v>
      </c>
      <c r="F22" s="121">
        <v>0</v>
      </c>
      <c r="G22" s="115">
        <v>1001</v>
      </c>
      <c r="I22" s="113"/>
      <c r="J22" s="119" t="s">
        <v>111</v>
      </c>
      <c r="K22" s="120">
        <v>695</v>
      </c>
      <c r="L22" s="120">
        <v>810</v>
      </c>
      <c r="M22" s="120">
        <v>1505</v>
      </c>
      <c r="N22" s="121">
        <v>0</v>
      </c>
      <c r="O22" s="115">
        <v>1505</v>
      </c>
    </row>
    <row r="23" spans="1:15" ht="20.25">
      <c r="A23" s="113"/>
      <c r="B23" s="120" t="s">
        <v>112</v>
      </c>
      <c r="C23" s="120">
        <v>10</v>
      </c>
      <c r="D23" s="120">
        <v>840</v>
      </c>
      <c r="E23" s="120">
        <v>850</v>
      </c>
      <c r="F23" s="121">
        <v>0</v>
      </c>
      <c r="G23" s="115">
        <v>850</v>
      </c>
      <c r="I23" s="113"/>
      <c r="J23" s="119" t="s">
        <v>112</v>
      </c>
      <c r="K23" s="120">
        <v>0</v>
      </c>
      <c r="L23" s="120">
        <v>1011</v>
      </c>
      <c r="M23" s="120">
        <v>1011</v>
      </c>
      <c r="N23" s="121">
        <v>0</v>
      </c>
      <c r="O23" s="115">
        <v>1011</v>
      </c>
    </row>
    <row r="24" spans="1:15" ht="20.25">
      <c r="A24" s="113"/>
      <c r="B24" s="120" t="s">
        <v>113</v>
      </c>
      <c r="C24" s="120">
        <v>9930</v>
      </c>
      <c r="D24" s="120">
        <v>14981</v>
      </c>
      <c r="E24" s="120">
        <v>24911</v>
      </c>
      <c r="F24" s="121">
        <v>60</v>
      </c>
      <c r="G24" s="115">
        <v>24971</v>
      </c>
      <c r="I24" s="113"/>
      <c r="J24" s="119" t="s">
        <v>113</v>
      </c>
      <c r="K24" s="120">
        <v>11801</v>
      </c>
      <c r="L24" s="120">
        <v>18273</v>
      </c>
      <c r="M24" s="120">
        <v>30074</v>
      </c>
      <c r="N24" s="121">
        <v>30</v>
      </c>
      <c r="O24" s="115">
        <v>30104</v>
      </c>
    </row>
    <row r="25" spans="1:15" ht="20.25">
      <c r="A25" s="113"/>
      <c r="B25" s="120" t="s">
        <v>114</v>
      </c>
      <c r="C25" s="120">
        <v>97</v>
      </c>
      <c r="D25" s="120">
        <v>447</v>
      </c>
      <c r="E25" s="120">
        <v>544</v>
      </c>
      <c r="F25" s="121">
        <v>0</v>
      </c>
      <c r="G25" s="115">
        <v>544</v>
      </c>
      <c r="I25" s="113"/>
      <c r="J25" s="119" t="s">
        <v>114</v>
      </c>
      <c r="K25" s="120">
        <v>117</v>
      </c>
      <c r="L25" s="120">
        <v>477</v>
      </c>
      <c r="M25" s="120">
        <v>594</v>
      </c>
      <c r="N25" s="121">
        <v>0</v>
      </c>
      <c r="O25" s="115">
        <v>594</v>
      </c>
    </row>
    <row r="26" spans="1:15" ht="20.25">
      <c r="A26" s="113"/>
      <c r="B26" s="120" t="s">
        <v>115</v>
      </c>
      <c r="C26" s="120">
        <v>1293</v>
      </c>
      <c r="D26" s="120">
        <v>1619</v>
      </c>
      <c r="E26" s="120">
        <v>2912</v>
      </c>
      <c r="F26" s="121">
        <v>0</v>
      </c>
      <c r="G26" s="115">
        <v>2912</v>
      </c>
      <c r="I26" s="113"/>
      <c r="J26" s="119" t="s">
        <v>115</v>
      </c>
      <c r="K26" s="120">
        <v>1304</v>
      </c>
      <c r="L26" s="120">
        <v>1964</v>
      </c>
      <c r="M26" s="120">
        <v>3268</v>
      </c>
      <c r="N26" s="121">
        <v>0</v>
      </c>
      <c r="O26" s="115">
        <v>3268</v>
      </c>
    </row>
    <row r="27" spans="1:15" ht="20.25">
      <c r="A27" s="113"/>
      <c r="B27" s="120" t="s">
        <v>116</v>
      </c>
      <c r="C27" s="120">
        <v>6416</v>
      </c>
      <c r="D27" s="120">
        <v>10630</v>
      </c>
      <c r="E27" s="120">
        <v>17046</v>
      </c>
      <c r="F27" s="121">
        <v>160</v>
      </c>
      <c r="G27" s="115">
        <v>17206</v>
      </c>
      <c r="I27" s="113"/>
      <c r="J27" s="119" t="s">
        <v>116</v>
      </c>
      <c r="K27" s="120">
        <v>8934</v>
      </c>
      <c r="L27" s="120">
        <v>21374</v>
      </c>
      <c r="M27" s="120">
        <v>30308</v>
      </c>
      <c r="N27" s="121">
        <v>65</v>
      </c>
      <c r="O27" s="115">
        <v>30373</v>
      </c>
    </row>
    <row r="28" spans="1:15" ht="20.25">
      <c r="A28" s="113"/>
      <c r="B28" s="120" t="s">
        <v>117</v>
      </c>
      <c r="C28" s="120">
        <v>340</v>
      </c>
      <c r="D28" s="120">
        <v>1027</v>
      </c>
      <c r="E28" s="120">
        <v>1367</v>
      </c>
      <c r="F28" s="121" t="s">
        <v>104</v>
      </c>
      <c r="G28" s="115">
        <v>1367</v>
      </c>
      <c r="I28" s="113"/>
      <c r="J28" s="119" t="s">
        <v>117</v>
      </c>
      <c r="K28" s="120">
        <v>572</v>
      </c>
      <c r="L28" s="120">
        <v>1267</v>
      </c>
      <c r="M28" s="120">
        <v>1839</v>
      </c>
      <c r="N28" s="121" t="s">
        <v>46</v>
      </c>
      <c r="O28" s="115">
        <v>1839</v>
      </c>
    </row>
    <row r="29" spans="1:15" ht="20.25">
      <c r="A29" s="113"/>
      <c r="B29" s="120" t="s">
        <v>118</v>
      </c>
      <c r="C29" s="120">
        <v>6</v>
      </c>
      <c r="D29" s="120">
        <v>1814</v>
      </c>
      <c r="E29" s="120">
        <v>1820</v>
      </c>
      <c r="F29" s="121" t="s">
        <v>104</v>
      </c>
      <c r="G29" s="115">
        <v>1820</v>
      </c>
      <c r="I29" s="113"/>
      <c r="J29" s="119" t="s">
        <v>118</v>
      </c>
      <c r="K29" s="120">
        <v>6</v>
      </c>
      <c r="L29" s="120">
        <v>1414</v>
      </c>
      <c r="M29" s="120">
        <v>1420</v>
      </c>
      <c r="N29" s="121" t="s">
        <v>104</v>
      </c>
      <c r="O29" s="115">
        <v>1420</v>
      </c>
    </row>
    <row r="30" spans="1:15" ht="20.25">
      <c r="A30" s="113"/>
      <c r="B30" s="120" t="s">
        <v>119</v>
      </c>
      <c r="C30" s="120">
        <v>33176</v>
      </c>
      <c r="D30" s="120">
        <v>14824</v>
      </c>
      <c r="E30" s="120">
        <v>48000</v>
      </c>
      <c r="F30" s="121">
        <v>15</v>
      </c>
      <c r="G30" s="115">
        <v>48015</v>
      </c>
      <c r="I30" s="113"/>
      <c r="J30" s="119" t="s">
        <v>119</v>
      </c>
      <c r="K30" s="120">
        <v>35836</v>
      </c>
      <c r="L30" s="120">
        <v>18441</v>
      </c>
      <c r="M30" s="120">
        <v>54277</v>
      </c>
      <c r="N30" s="121">
        <v>15</v>
      </c>
      <c r="O30" s="115">
        <v>54292</v>
      </c>
    </row>
    <row r="31" spans="1:15" ht="20.25">
      <c r="A31" s="113"/>
      <c r="B31" s="120" t="s">
        <v>120</v>
      </c>
      <c r="C31" s="120">
        <v>288</v>
      </c>
      <c r="D31" s="120">
        <v>730</v>
      </c>
      <c r="E31" s="120">
        <v>1018</v>
      </c>
      <c r="F31" s="121" t="s">
        <v>104</v>
      </c>
      <c r="G31" s="115">
        <v>1018</v>
      </c>
      <c r="I31" s="113"/>
      <c r="J31" s="119" t="s">
        <v>120</v>
      </c>
      <c r="K31" s="120">
        <v>2008</v>
      </c>
      <c r="L31" s="120">
        <v>2146</v>
      </c>
      <c r="M31" s="120">
        <v>4154</v>
      </c>
      <c r="N31" s="121" t="s">
        <v>104</v>
      </c>
      <c r="O31" s="115">
        <v>4154</v>
      </c>
    </row>
    <row r="32" spans="1:15" ht="20.25">
      <c r="A32" s="113"/>
      <c r="B32" s="120" t="s">
        <v>121</v>
      </c>
      <c r="C32" s="120">
        <v>4139</v>
      </c>
      <c r="D32" s="120">
        <v>8091</v>
      </c>
      <c r="E32" s="120">
        <v>12230</v>
      </c>
      <c r="F32" s="121">
        <v>206</v>
      </c>
      <c r="G32" s="115">
        <v>12436</v>
      </c>
      <c r="I32" s="113"/>
      <c r="J32" s="119" t="s">
        <v>121</v>
      </c>
      <c r="K32" s="120">
        <v>4630</v>
      </c>
      <c r="L32" s="120">
        <v>9782</v>
      </c>
      <c r="M32" s="120">
        <v>14412</v>
      </c>
      <c r="N32" s="121">
        <v>390</v>
      </c>
      <c r="O32" s="115">
        <v>14802</v>
      </c>
    </row>
    <row r="33" spans="1:15" ht="20.25">
      <c r="A33" s="113"/>
      <c r="B33" s="120" t="s">
        <v>122</v>
      </c>
      <c r="C33" s="120">
        <v>2105</v>
      </c>
      <c r="D33" s="120">
        <v>2462</v>
      </c>
      <c r="E33" s="120">
        <v>4567</v>
      </c>
      <c r="F33" s="121">
        <v>0</v>
      </c>
      <c r="G33" s="115">
        <v>4567</v>
      </c>
      <c r="I33" s="113"/>
      <c r="J33" s="119" t="s">
        <v>122</v>
      </c>
      <c r="K33" s="120">
        <v>5022</v>
      </c>
      <c r="L33" s="120">
        <v>2861</v>
      </c>
      <c r="M33" s="120">
        <v>7883</v>
      </c>
      <c r="N33" s="121">
        <v>0</v>
      </c>
      <c r="O33" s="115">
        <v>7883</v>
      </c>
    </row>
    <row r="34" spans="1:15" ht="20.25">
      <c r="A34" s="113"/>
      <c r="B34" s="120" t="s">
        <v>123</v>
      </c>
      <c r="C34" s="120">
        <v>1475</v>
      </c>
      <c r="D34" s="120">
        <v>1707</v>
      </c>
      <c r="E34" s="120">
        <v>3182</v>
      </c>
      <c r="F34" s="121">
        <v>0</v>
      </c>
      <c r="G34" s="115">
        <v>3182</v>
      </c>
      <c r="I34" s="113"/>
      <c r="J34" s="119" t="s">
        <v>123</v>
      </c>
      <c r="K34" s="120">
        <v>1618</v>
      </c>
      <c r="L34" s="120">
        <v>2319</v>
      </c>
      <c r="M34" s="120">
        <v>3937</v>
      </c>
      <c r="N34" s="121">
        <v>0</v>
      </c>
      <c r="O34" s="115">
        <v>3937</v>
      </c>
    </row>
    <row r="35" spans="1:15" ht="20.25">
      <c r="A35" s="113"/>
      <c r="B35" s="120" t="s">
        <v>124</v>
      </c>
      <c r="C35" s="120">
        <v>20</v>
      </c>
      <c r="D35" s="120">
        <v>0</v>
      </c>
      <c r="E35" s="120">
        <v>20</v>
      </c>
      <c r="F35" s="121">
        <v>0</v>
      </c>
      <c r="G35" s="115">
        <v>20</v>
      </c>
      <c r="I35" s="113"/>
      <c r="J35" s="119" t="s">
        <v>124</v>
      </c>
      <c r="K35" s="120">
        <v>120</v>
      </c>
      <c r="L35" s="120">
        <v>117</v>
      </c>
      <c r="M35" s="120">
        <v>237</v>
      </c>
      <c r="N35" s="121">
        <v>0</v>
      </c>
      <c r="O35" s="115">
        <v>237</v>
      </c>
    </row>
    <row r="36" spans="1:15" ht="20.25">
      <c r="A36" s="113"/>
      <c r="B36" s="120" t="s">
        <v>125</v>
      </c>
      <c r="C36" s="120">
        <v>253</v>
      </c>
      <c r="D36" s="120">
        <v>587</v>
      </c>
      <c r="E36" s="120">
        <v>840</v>
      </c>
      <c r="F36" s="121">
        <v>0</v>
      </c>
      <c r="G36" s="115">
        <v>840</v>
      </c>
      <c r="I36" s="113"/>
      <c r="J36" s="119" t="s">
        <v>125</v>
      </c>
      <c r="K36" s="120">
        <v>243</v>
      </c>
      <c r="L36" s="120">
        <v>507</v>
      </c>
      <c r="M36" s="120">
        <v>750</v>
      </c>
      <c r="N36" s="121">
        <v>0</v>
      </c>
      <c r="O36" s="115">
        <v>750</v>
      </c>
    </row>
    <row r="37" spans="1:15" ht="20.25">
      <c r="A37" s="112"/>
      <c r="B37" s="118" t="s">
        <v>126</v>
      </c>
      <c r="C37" s="116">
        <v>70818</v>
      </c>
      <c r="D37" s="116">
        <v>86654</v>
      </c>
      <c r="E37" s="116">
        <v>157472</v>
      </c>
      <c r="F37" s="116">
        <v>611</v>
      </c>
      <c r="G37" s="116">
        <v>158083</v>
      </c>
      <c r="I37" s="112"/>
      <c r="J37" s="118" t="s">
        <v>126</v>
      </c>
      <c r="K37" s="116">
        <v>85494</v>
      </c>
      <c r="L37" s="116">
        <v>101962</v>
      </c>
      <c r="M37" s="116">
        <v>187456</v>
      </c>
      <c r="N37" s="125">
        <v>565</v>
      </c>
      <c r="O37" s="116">
        <v>188021</v>
      </c>
    </row>
    <row r="38" spans="1:15" ht="20.25">
      <c r="A38" s="112" t="s">
        <v>127</v>
      </c>
      <c r="B38" s="122" t="s">
        <v>128</v>
      </c>
      <c r="C38" s="121">
        <v>0</v>
      </c>
      <c r="D38" s="121">
        <v>0</v>
      </c>
      <c r="E38" s="121">
        <v>0</v>
      </c>
      <c r="F38" s="121">
        <v>171</v>
      </c>
      <c r="G38" s="117">
        <v>171</v>
      </c>
      <c r="I38" s="112" t="s">
        <v>127</v>
      </c>
      <c r="J38" s="119" t="s">
        <v>128</v>
      </c>
      <c r="K38" s="121">
        <v>0</v>
      </c>
      <c r="L38" s="121">
        <v>0</v>
      </c>
      <c r="M38" s="121">
        <v>0</v>
      </c>
      <c r="N38" s="121">
        <v>103</v>
      </c>
      <c r="O38" s="117">
        <v>103</v>
      </c>
    </row>
    <row r="39" spans="1:15" ht="20.25">
      <c r="A39" s="112"/>
      <c r="B39" s="122" t="s">
        <v>129</v>
      </c>
      <c r="C39" s="121" t="s">
        <v>46</v>
      </c>
      <c r="D39" s="121" t="s">
        <v>46</v>
      </c>
      <c r="E39" s="121" t="s">
        <v>46</v>
      </c>
      <c r="F39" s="121">
        <v>498</v>
      </c>
      <c r="G39" s="117">
        <v>498</v>
      </c>
      <c r="I39" s="112"/>
      <c r="J39" s="119" t="s">
        <v>129</v>
      </c>
      <c r="K39" s="121" t="s">
        <v>46</v>
      </c>
      <c r="L39" s="121" t="s">
        <v>46</v>
      </c>
      <c r="M39" s="121" t="s">
        <v>46</v>
      </c>
      <c r="N39" s="121">
        <v>228</v>
      </c>
      <c r="O39" s="117">
        <v>228</v>
      </c>
    </row>
    <row r="40" spans="1:15" ht="20.25">
      <c r="A40" s="112"/>
      <c r="B40" s="122" t="s">
        <v>130</v>
      </c>
      <c r="C40" s="121" t="s">
        <v>46</v>
      </c>
      <c r="D40" s="121" t="s">
        <v>46</v>
      </c>
      <c r="E40" s="121" t="s">
        <v>46</v>
      </c>
      <c r="F40" s="121">
        <v>0</v>
      </c>
      <c r="G40" s="117">
        <v>0</v>
      </c>
      <c r="I40" s="112"/>
      <c r="J40" s="119" t="s">
        <v>130</v>
      </c>
      <c r="K40" s="121" t="s">
        <v>46</v>
      </c>
      <c r="L40" s="121" t="s">
        <v>46</v>
      </c>
      <c r="M40" s="121" t="s">
        <v>46</v>
      </c>
      <c r="N40" s="121">
        <v>0</v>
      </c>
      <c r="O40" s="117">
        <v>0</v>
      </c>
    </row>
    <row r="41" spans="1:15" ht="20.25">
      <c r="A41" s="113"/>
      <c r="B41" s="122" t="s">
        <v>131</v>
      </c>
      <c r="C41" s="121">
        <v>0</v>
      </c>
      <c r="D41" s="121">
        <v>0</v>
      </c>
      <c r="E41" s="121">
        <v>0</v>
      </c>
      <c r="F41" s="121">
        <v>242</v>
      </c>
      <c r="G41" s="117">
        <v>242</v>
      </c>
      <c r="I41" s="113"/>
      <c r="J41" s="119" t="s">
        <v>131</v>
      </c>
      <c r="K41" s="121">
        <v>0</v>
      </c>
      <c r="L41" s="121">
        <v>0</v>
      </c>
      <c r="M41" s="121">
        <v>0</v>
      </c>
      <c r="N41" s="121">
        <v>123</v>
      </c>
      <c r="O41" s="117">
        <v>123</v>
      </c>
    </row>
    <row r="42" spans="1:15" ht="20.25">
      <c r="A42" s="113"/>
      <c r="B42" s="122" t="s">
        <v>22</v>
      </c>
      <c r="C42" s="121">
        <v>0</v>
      </c>
      <c r="D42" s="121">
        <v>0</v>
      </c>
      <c r="E42" s="121">
        <v>0</v>
      </c>
      <c r="F42" s="121">
        <v>82</v>
      </c>
      <c r="G42" s="117">
        <v>82</v>
      </c>
      <c r="I42" s="113"/>
      <c r="J42" s="122" t="s">
        <v>22</v>
      </c>
      <c r="K42" s="121">
        <v>0</v>
      </c>
      <c r="L42" s="121">
        <v>0</v>
      </c>
      <c r="M42" s="121">
        <v>0</v>
      </c>
      <c r="N42" s="121">
        <v>273</v>
      </c>
      <c r="O42" s="117">
        <v>273</v>
      </c>
    </row>
    <row r="43" spans="1:15" ht="20.25">
      <c r="A43" s="113"/>
      <c r="B43" s="122" t="s">
        <v>132</v>
      </c>
      <c r="C43" s="121">
        <v>0</v>
      </c>
      <c r="D43" s="121">
        <v>0</v>
      </c>
      <c r="E43" s="121">
        <v>0</v>
      </c>
      <c r="F43" s="121">
        <v>32</v>
      </c>
      <c r="G43" s="117">
        <v>32</v>
      </c>
      <c r="I43" s="113"/>
      <c r="J43" s="119" t="s">
        <v>132</v>
      </c>
      <c r="K43" s="121">
        <v>0</v>
      </c>
      <c r="L43" s="121">
        <v>0</v>
      </c>
      <c r="M43" s="121">
        <v>0</v>
      </c>
      <c r="N43" s="121">
        <v>31</v>
      </c>
      <c r="O43" s="117">
        <v>31</v>
      </c>
    </row>
    <row r="44" spans="1:15" ht="20.25">
      <c r="A44" s="113"/>
      <c r="B44" s="273" t="s">
        <v>34</v>
      </c>
      <c r="C44" s="121">
        <v>0</v>
      </c>
      <c r="D44" s="121">
        <v>0</v>
      </c>
      <c r="E44" s="121">
        <v>0</v>
      </c>
      <c r="F44" s="121">
        <v>8111</v>
      </c>
      <c r="G44" s="117">
        <v>8111</v>
      </c>
      <c r="I44" s="113"/>
      <c r="J44" s="273" t="s">
        <v>34</v>
      </c>
      <c r="K44" s="121">
        <v>0</v>
      </c>
      <c r="L44" s="121">
        <v>0</v>
      </c>
      <c r="M44" s="121">
        <v>0</v>
      </c>
      <c r="N44" s="121">
        <v>3978</v>
      </c>
      <c r="O44" s="117">
        <v>3978</v>
      </c>
    </row>
    <row r="45" spans="1:15" ht="20.25">
      <c r="A45" s="113"/>
      <c r="B45" s="273" t="s">
        <v>349</v>
      </c>
      <c r="C45" s="121" t="s">
        <v>46</v>
      </c>
      <c r="D45" s="121" t="s">
        <v>46</v>
      </c>
      <c r="E45" s="121" t="s">
        <v>46</v>
      </c>
      <c r="F45" s="121">
        <v>1124</v>
      </c>
      <c r="G45" s="117">
        <v>1124</v>
      </c>
      <c r="I45" s="113"/>
      <c r="J45" s="273" t="s">
        <v>349</v>
      </c>
      <c r="K45" s="121" t="s">
        <v>46</v>
      </c>
      <c r="L45" s="121" t="s">
        <v>46</v>
      </c>
      <c r="M45" s="121" t="s">
        <v>46</v>
      </c>
      <c r="N45" s="121">
        <v>558</v>
      </c>
      <c r="O45" s="117">
        <v>558</v>
      </c>
    </row>
    <row r="46" spans="1:15" ht="20.25">
      <c r="A46" s="113"/>
      <c r="B46" s="122" t="s">
        <v>133</v>
      </c>
      <c r="C46" s="121" t="s">
        <v>46</v>
      </c>
      <c r="D46" s="121" t="s">
        <v>46</v>
      </c>
      <c r="E46" s="121" t="s">
        <v>46</v>
      </c>
      <c r="F46" s="121">
        <v>1158</v>
      </c>
      <c r="G46" s="117">
        <v>1158</v>
      </c>
      <c r="I46" s="113"/>
      <c r="J46" s="119" t="s">
        <v>133</v>
      </c>
      <c r="K46" s="121" t="s">
        <v>46</v>
      </c>
      <c r="L46" s="121" t="s">
        <v>46</v>
      </c>
      <c r="M46" s="121" t="s">
        <v>46</v>
      </c>
      <c r="N46" s="121">
        <v>404</v>
      </c>
      <c r="O46" s="117">
        <v>404</v>
      </c>
    </row>
    <row r="47" spans="1:15" ht="20.25">
      <c r="A47" s="112"/>
      <c r="B47" s="118" t="s">
        <v>134</v>
      </c>
      <c r="C47" s="116">
        <v>0</v>
      </c>
      <c r="D47" s="116">
        <v>0</v>
      </c>
      <c r="E47" s="116">
        <v>0</v>
      </c>
      <c r="F47" s="116">
        <v>11418</v>
      </c>
      <c r="G47" s="116">
        <v>11418</v>
      </c>
      <c r="I47" s="112"/>
      <c r="J47" s="118" t="s">
        <v>134</v>
      </c>
      <c r="K47" s="116">
        <v>0</v>
      </c>
      <c r="L47" s="116">
        <v>0</v>
      </c>
      <c r="M47" s="125">
        <v>0</v>
      </c>
      <c r="N47" s="116">
        <v>5698</v>
      </c>
      <c r="O47" s="116">
        <v>5698</v>
      </c>
    </row>
    <row r="48" spans="1:15" ht="20.25">
      <c r="A48" s="112" t="s">
        <v>98</v>
      </c>
      <c r="B48" s="112"/>
      <c r="C48" s="114">
        <v>71814</v>
      </c>
      <c r="D48" s="114">
        <v>89622</v>
      </c>
      <c r="E48" s="114">
        <v>161436</v>
      </c>
      <c r="F48" s="114">
        <v>39048</v>
      </c>
      <c r="G48" s="114">
        <v>200484</v>
      </c>
      <c r="I48" s="112" t="s">
        <v>98</v>
      </c>
      <c r="J48" s="112"/>
      <c r="K48" s="114">
        <v>86442</v>
      </c>
      <c r="L48" s="114">
        <v>105200</v>
      </c>
      <c r="M48" s="114">
        <v>191642</v>
      </c>
      <c r="N48" s="114">
        <v>20192</v>
      </c>
      <c r="O48" s="114">
        <v>211834</v>
      </c>
    </row>
    <row r="49" spans="1:15" ht="17.25" customHeight="1">
      <c r="N49" s="229"/>
      <c r="O49" s="127" t="s">
        <v>226</v>
      </c>
    </row>
    <row r="50" spans="1:15" ht="31.5" customHeight="1">
      <c r="A50" s="111"/>
      <c r="B50" s="111"/>
      <c r="C50" s="111"/>
      <c r="D50" s="111"/>
      <c r="E50" s="111"/>
      <c r="F50" s="111"/>
      <c r="G50" s="111"/>
      <c r="H50" s="4"/>
      <c r="I50" s="111"/>
      <c r="J50" s="111"/>
      <c r="K50" s="111"/>
      <c r="L50" s="111"/>
      <c r="M50" s="111"/>
      <c r="N50" s="111"/>
      <c r="O50" s="111"/>
    </row>
    <row r="51" spans="1:15" ht="27" customHeight="1">
      <c r="A51" s="225"/>
      <c r="B51" s="226"/>
      <c r="D51" s="230"/>
      <c r="E51" s="230"/>
      <c r="F51" s="230"/>
      <c r="G51" s="208" t="s">
        <v>257</v>
      </c>
      <c r="I51" s="225"/>
      <c r="J51" s="226"/>
      <c r="L51" s="14"/>
      <c r="M51" s="226"/>
      <c r="N51" s="226"/>
      <c r="O51" s="208" t="s">
        <v>258</v>
      </c>
    </row>
    <row r="52" spans="1:15" ht="40.5">
      <c r="A52" s="109"/>
      <c r="B52" s="109" t="s">
        <v>93</v>
      </c>
      <c r="C52" s="110" t="s">
        <v>94</v>
      </c>
      <c r="D52" s="110" t="s">
        <v>95</v>
      </c>
      <c r="E52" s="110" t="s">
        <v>96</v>
      </c>
      <c r="F52" s="110" t="s">
        <v>97</v>
      </c>
      <c r="G52" s="110" t="s">
        <v>98</v>
      </c>
      <c r="I52" s="109"/>
      <c r="J52" s="109" t="s">
        <v>93</v>
      </c>
      <c r="K52" s="110" t="s">
        <v>94</v>
      </c>
      <c r="L52" s="110" t="s">
        <v>95</v>
      </c>
      <c r="M52" s="110" t="s">
        <v>96</v>
      </c>
      <c r="N52" s="110" t="s">
        <v>97</v>
      </c>
      <c r="O52" s="110" t="s">
        <v>98</v>
      </c>
    </row>
    <row r="53" spans="1:15" ht="20.25">
      <c r="A53" s="112" t="s">
        <v>99</v>
      </c>
      <c r="B53" s="119" t="s">
        <v>16</v>
      </c>
      <c r="C53" s="123">
        <v>2197.5279999999998</v>
      </c>
      <c r="D53" s="123">
        <v>6447.6540000000005</v>
      </c>
      <c r="E53" s="123">
        <v>8645.1820000000007</v>
      </c>
      <c r="F53" s="138" t="s">
        <v>46</v>
      </c>
      <c r="G53" s="144">
        <v>8645.1820000000007</v>
      </c>
      <c r="I53" s="112" t="s">
        <v>99</v>
      </c>
      <c r="J53" s="119" t="s">
        <v>16</v>
      </c>
      <c r="K53" s="140">
        <v>82.887200000000007</v>
      </c>
      <c r="L53" s="140">
        <v>244.83699999999999</v>
      </c>
      <c r="M53" s="140">
        <v>327.7242</v>
      </c>
      <c r="N53" s="140">
        <v>1500.0284240000001</v>
      </c>
      <c r="O53" s="145">
        <v>1827.7526240000002</v>
      </c>
    </row>
    <row r="54" spans="1:15" ht="20.25">
      <c r="A54" s="112"/>
      <c r="B54" s="119" t="s">
        <v>100</v>
      </c>
      <c r="C54" s="123">
        <v>205.66</v>
      </c>
      <c r="D54" s="123">
        <v>300.36599999999999</v>
      </c>
      <c r="E54" s="123">
        <v>506.02599999999995</v>
      </c>
      <c r="F54" s="138" t="s">
        <v>46</v>
      </c>
      <c r="G54" s="144">
        <v>506.02599999999995</v>
      </c>
      <c r="I54" s="112"/>
      <c r="J54" s="119" t="s">
        <v>100</v>
      </c>
      <c r="K54" s="140">
        <v>4.2329999999999997</v>
      </c>
      <c r="L54" s="140">
        <v>10.382</v>
      </c>
      <c r="M54" s="140">
        <v>14.615</v>
      </c>
      <c r="N54" s="140">
        <v>580.42962</v>
      </c>
      <c r="O54" s="145">
        <v>595.04462000000001</v>
      </c>
    </row>
    <row r="55" spans="1:15" ht="20.25">
      <c r="A55" s="112"/>
      <c r="B55" s="118" t="s">
        <v>101</v>
      </c>
      <c r="C55" s="131">
        <v>2403.1879999999996</v>
      </c>
      <c r="D55" s="131">
        <v>6748.02</v>
      </c>
      <c r="E55" s="131">
        <v>9151.2080000000005</v>
      </c>
      <c r="F55" s="141" t="s">
        <v>46</v>
      </c>
      <c r="G55" s="131">
        <v>9151.2080000000005</v>
      </c>
      <c r="I55" s="112"/>
      <c r="J55" s="118" t="s">
        <v>101</v>
      </c>
      <c r="K55" s="134">
        <v>87.120200000000011</v>
      </c>
      <c r="L55" s="134">
        <v>255.21899999999999</v>
      </c>
      <c r="M55" s="134">
        <v>342.33920000000001</v>
      </c>
      <c r="N55" s="134">
        <v>2080.458044</v>
      </c>
      <c r="O55" s="134">
        <v>2422.7972440000003</v>
      </c>
    </row>
    <row r="56" spans="1:15" ht="20.25">
      <c r="A56" s="112" t="s">
        <v>102</v>
      </c>
      <c r="B56" s="119" t="s">
        <v>103</v>
      </c>
      <c r="C56" s="123">
        <v>3.6</v>
      </c>
      <c r="D56" s="123">
        <v>0</v>
      </c>
      <c r="E56" s="123">
        <v>3.6</v>
      </c>
      <c r="F56" s="138" t="s">
        <v>46</v>
      </c>
      <c r="G56" s="144">
        <v>3.6</v>
      </c>
      <c r="I56" s="112" t="s">
        <v>102</v>
      </c>
      <c r="J56" s="119" t="s">
        <v>103</v>
      </c>
      <c r="K56" s="140">
        <v>0.154</v>
      </c>
      <c r="L56" s="140">
        <v>0</v>
      </c>
      <c r="M56" s="140">
        <v>0.154</v>
      </c>
      <c r="N56" s="136" t="s">
        <v>104</v>
      </c>
      <c r="O56" s="145">
        <v>0.154</v>
      </c>
    </row>
    <row r="57" spans="1:15" ht="20.25">
      <c r="A57" s="113"/>
      <c r="B57" s="120" t="s">
        <v>105</v>
      </c>
      <c r="C57" s="123">
        <v>54.5</v>
      </c>
      <c r="D57" s="123">
        <v>44.4</v>
      </c>
      <c r="E57" s="123">
        <v>98.9</v>
      </c>
      <c r="F57" s="138" t="s">
        <v>46</v>
      </c>
      <c r="G57" s="144">
        <v>98.9</v>
      </c>
      <c r="I57" s="113"/>
      <c r="J57" s="140" t="s">
        <v>105</v>
      </c>
      <c r="K57" s="140">
        <v>0.75</v>
      </c>
      <c r="L57" s="140">
        <v>1.5740000000000001</v>
      </c>
      <c r="M57" s="140">
        <v>2.3239999999999998</v>
      </c>
      <c r="N57" s="136">
        <v>0</v>
      </c>
      <c r="O57" s="145">
        <v>2.3239999999999998</v>
      </c>
    </row>
    <row r="58" spans="1:15" ht="20.25">
      <c r="A58" s="112"/>
      <c r="B58" s="120" t="s">
        <v>106</v>
      </c>
      <c r="C58" s="123">
        <v>0</v>
      </c>
      <c r="D58" s="123">
        <v>0</v>
      </c>
      <c r="E58" s="123">
        <v>0</v>
      </c>
      <c r="F58" s="138" t="s">
        <v>46</v>
      </c>
      <c r="G58" s="144">
        <v>0</v>
      </c>
      <c r="I58" s="112"/>
      <c r="J58" s="140" t="s">
        <v>106</v>
      </c>
      <c r="K58" s="140">
        <v>0</v>
      </c>
      <c r="L58" s="140">
        <v>0</v>
      </c>
      <c r="M58" s="140">
        <v>0</v>
      </c>
      <c r="N58" s="136">
        <v>0</v>
      </c>
      <c r="O58" s="145">
        <v>0</v>
      </c>
    </row>
    <row r="59" spans="1:15" ht="20.25">
      <c r="A59" s="113"/>
      <c r="B59" s="120" t="s">
        <v>107</v>
      </c>
      <c r="C59" s="123">
        <v>3321.866</v>
      </c>
      <c r="D59" s="123">
        <v>4254.0309999999999</v>
      </c>
      <c r="E59" s="123">
        <v>7575.8969999999999</v>
      </c>
      <c r="F59" s="138" t="s">
        <v>46</v>
      </c>
      <c r="G59" s="144">
        <v>7575.8969999999999</v>
      </c>
      <c r="I59" s="113"/>
      <c r="J59" s="140" t="s">
        <v>107</v>
      </c>
      <c r="K59" s="140">
        <v>42.616399999999999</v>
      </c>
      <c r="L59" s="140">
        <v>90.301000000000002</v>
      </c>
      <c r="M59" s="119">
        <v>132.91739999999999</v>
      </c>
      <c r="N59" s="136">
        <v>1.1026</v>
      </c>
      <c r="O59" s="145">
        <v>134.02000000000001</v>
      </c>
    </row>
    <row r="60" spans="1:15" ht="20.25">
      <c r="A60" s="113"/>
      <c r="B60" s="120" t="s">
        <v>108</v>
      </c>
      <c r="C60" s="123">
        <v>0</v>
      </c>
      <c r="D60" s="123">
        <v>0</v>
      </c>
      <c r="E60" s="123">
        <v>0</v>
      </c>
      <c r="F60" s="138" t="s">
        <v>46</v>
      </c>
      <c r="G60" s="144">
        <v>0</v>
      </c>
      <c r="I60" s="113"/>
      <c r="J60" s="140" t="s">
        <v>108</v>
      </c>
      <c r="K60" s="140">
        <v>0</v>
      </c>
      <c r="L60" s="140">
        <v>0</v>
      </c>
      <c r="M60" s="140">
        <v>0</v>
      </c>
      <c r="N60" s="136" t="s">
        <v>104</v>
      </c>
      <c r="O60" s="145">
        <v>0</v>
      </c>
    </row>
    <row r="61" spans="1:15" ht="20.25">
      <c r="A61" s="113"/>
      <c r="B61" s="120" t="s">
        <v>109</v>
      </c>
      <c r="C61" s="123">
        <v>532.6</v>
      </c>
      <c r="D61" s="123">
        <v>949.87300000000005</v>
      </c>
      <c r="E61" s="123">
        <v>1482.473</v>
      </c>
      <c r="F61" s="138" t="s">
        <v>46</v>
      </c>
      <c r="G61" s="144">
        <v>1482.473</v>
      </c>
      <c r="I61" s="113"/>
      <c r="J61" s="140" t="s">
        <v>109</v>
      </c>
      <c r="K61" s="140">
        <v>19.284400000000002</v>
      </c>
      <c r="L61" s="140">
        <v>51.413200000000003</v>
      </c>
      <c r="M61" s="140">
        <v>70.697600000000008</v>
      </c>
      <c r="N61" s="136">
        <v>0</v>
      </c>
      <c r="O61" s="145">
        <v>70.697600000000008</v>
      </c>
    </row>
    <row r="62" spans="1:15" ht="20.25">
      <c r="A62" s="113"/>
      <c r="B62" s="120" t="s">
        <v>110</v>
      </c>
      <c r="C62" s="123">
        <v>0</v>
      </c>
      <c r="D62" s="123">
        <v>392.57900000000001</v>
      </c>
      <c r="E62" s="123">
        <v>392.57900000000001</v>
      </c>
      <c r="F62" s="138" t="s">
        <v>46</v>
      </c>
      <c r="G62" s="144">
        <v>392.57900000000001</v>
      </c>
      <c r="I62" s="113"/>
      <c r="J62" s="140" t="s">
        <v>110</v>
      </c>
      <c r="K62" s="140">
        <v>0</v>
      </c>
      <c r="L62" s="140">
        <v>11.7174</v>
      </c>
      <c r="M62" s="140">
        <v>11.7174</v>
      </c>
      <c r="N62" s="136">
        <v>1.476</v>
      </c>
      <c r="O62" s="145">
        <v>13.1934</v>
      </c>
    </row>
    <row r="63" spans="1:15" ht="20.25">
      <c r="A63" s="113"/>
      <c r="B63" s="120" t="s">
        <v>111</v>
      </c>
      <c r="C63" s="123">
        <v>88.914000000000001</v>
      </c>
      <c r="D63" s="123">
        <v>94.2</v>
      </c>
      <c r="E63" s="123">
        <v>183.114</v>
      </c>
      <c r="F63" s="138" t="s">
        <v>46</v>
      </c>
      <c r="G63" s="144">
        <v>183.114</v>
      </c>
      <c r="I63" s="113"/>
      <c r="J63" s="140" t="s">
        <v>111</v>
      </c>
      <c r="K63" s="140">
        <v>4.6938000000000004</v>
      </c>
      <c r="L63" s="140">
        <v>2.87</v>
      </c>
      <c r="M63" s="140">
        <v>7.5638000000000005</v>
      </c>
      <c r="N63" s="136">
        <v>0</v>
      </c>
      <c r="O63" s="145">
        <v>7.5638000000000005</v>
      </c>
    </row>
    <row r="64" spans="1:15" ht="20.25">
      <c r="A64" s="113"/>
      <c r="B64" s="120" t="s">
        <v>112</v>
      </c>
      <c r="C64" s="123">
        <v>2.77</v>
      </c>
      <c r="D64" s="123">
        <v>331.45400000000001</v>
      </c>
      <c r="E64" s="123">
        <v>334.22399999999999</v>
      </c>
      <c r="F64" s="138" t="s">
        <v>46</v>
      </c>
      <c r="G64" s="144">
        <v>334.22399999999999</v>
      </c>
      <c r="I64" s="113"/>
      <c r="J64" s="140" t="s">
        <v>112</v>
      </c>
      <c r="K64" s="140">
        <v>0.15</v>
      </c>
      <c r="L64" s="140">
        <v>12.1655</v>
      </c>
      <c r="M64" s="140">
        <v>12.3155</v>
      </c>
      <c r="N64" s="136">
        <v>0</v>
      </c>
      <c r="O64" s="145">
        <v>12.3155</v>
      </c>
    </row>
    <row r="65" spans="1:15" ht="20.25">
      <c r="A65" s="113"/>
      <c r="B65" s="120" t="s">
        <v>113</v>
      </c>
      <c r="C65" s="123">
        <v>2002.9169999999999</v>
      </c>
      <c r="D65" s="123">
        <v>1735.739</v>
      </c>
      <c r="E65" s="123">
        <v>3738.6559999999999</v>
      </c>
      <c r="F65" s="138" t="s">
        <v>46</v>
      </c>
      <c r="G65" s="144">
        <v>3738.6559999999999</v>
      </c>
      <c r="I65" s="113"/>
      <c r="J65" s="140" t="s">
        <v>113</v>
      </c>
      <c r="K65" s="140">
        <v>45.176400000000001</v>
      </c>
      <c r="L65" s="140">
        <v>62.936599999999999</v>
      </c>
      <c r="M65" s="140">
        <v>108.113</v>
      </c>
      <c r="N65" s="136">
        <v>0.52127999999999997</v>
      </c>
      <c r="O65" s="145">
        <v>108.63428</v>
      </c>
    </row>
    <row r="66" spans="1:15" ht="20.25">
      <c r="A66" s="113"/>
      <c r="B66" s="120" t="s">
        <v>114</v>
      </c>
      <c r="C66" s="123">
        <v>16.254999999999999</v>
      </c>
      <c r="D66" s="123">
        <v>47.871000000000002</v>
      </c>
      <c r="E66" s="123">
        <v>64.126000000000005</v>
      </c>
      <c r="F66" s="138" t="s">
        <v>46</v>
      </c>
      <c r="G66" s="144">
        <v>64.126000000000005</v>
      </c>
      <c r="I66" s="113"/>
      <c r="J66" s="140" t="s">
        <v>114</v>
      </c>
      <c r="K66" s="140">
        <v>0.308</v>
      </c>
      <c r="L66" s="140">
        <v>1.3848</v>
      </c>
      <c r="M66" s="140">
        <v>1.6928000000000001</v>
      </c>
      <c r="N66" s="136">
        <v>0</v>
      </c>
      <c r="O66" s="145">
        <v>1.6928000000000001</v>
      </c>
    </row>
    <row r="67" spans="1:15" ht="20.25">
      <c r="A67" s="113"/>
      <c r="B67" s="120" t="s">
        <v>115</v>
      </c>
      <c r="C67" s="123">
        <v>508.85</v>
      </c>
      <c r="D67" s="123">
        <v>493.60500000000002</v>
      </c>
      <c r="E67" s="123">
        <v>1002.455</v>
      </c>
      <c r="F67" s="138" t="s">
        <v>46</v>
      </c>
      <c r="G67" s="144">
        <v>1002.455</v>
      </c>
      <c r="I67" s="113"/>
      <c r="J67" s="140" t="s">
        <v>115</v>
      </c>
      <c r="K67" s="140">
        <v>15.080500000000001</v>
      </c>
      <c r="L67" s="140">
        <v>16.053000000000001</v>
      </c>
      <c r="M67" s="140">
        <v>31.133500000000002</v>
      </c>
      <c r="N67" s="136">
        <v>0</v>
      </c>
      <c r="O67" s="145">
        <v>31.133500000000002</v>
      </c>
    </row>
    <row r="68" spans="1:15" ht="20.25">
      <c r="A68" s="113"/>
      <c r="B68" s="120" t="s">
        <v>116</v>
      </c>
      <c r="C68" s="123">
        <v>605.22500000000002</v>
      </c>
      <c r="D68" s="123">
        <v>4558.6390000000001</v>
      </c>
      <c r="E68" s="123">
        <v>5163.8640000000005</v>
      </c>
      <c r="F68" s="138" t="s">
        <v>46</v>
      </c>
      <c r="G68" s="144">
        <v>5163.8640000000005</v>
      </c>
      <c r="I68" s="113"/>
      <c r="J68" s="140" t="s">
        <v>116</v>
      </c>
      <c r="K68" s="140">
        <v>23.973199999999999</v>
      </c>
      <c r="L68" s="140">
        <v>41.100999999999999</v>
      </c>
      <c r="M68" s="140">
        <v>65.07419999999999</v>
      </c>
      <c r="N68" s="136">
        <v>1.12208</v>
      </c>
      <c r="O68" s="145">
        <v>66.196279999999987</v>
      </c>
    </row>
    <row r="69" spans="1:15" ht="20.25">
      <c r="A69" s="113"/>
      <c r="B69" s="120" t="s">
        <v>117</v>
      </c>
      <c r="C69" s="123">
        <v>80.34</v>
      </c>
      <c r="D69" s="123">
        <v>216.941</v>
      </c>
      <c r="E69" s="123">
        <v>297.28100000000001</v>
      </c>
      <c r="F69" s="138" t="s">
        <v>46</v>
      </c>
      <c r="G69" s="144">
        <v>297.28100000000001</v>
      </c>
      <c r="I69" s="113"/>
      <c r="J69" s="140" t="s">
        <v>117</v>
      </c>
      <c r="K69" s="140">
        <v>1.3</v>
      </c>
      <c r="L69" s="140">
        <v>3.6909999999999998</v>
      </c>
      <c r="M69" s="140">
        <v>4.9909999999999997</v>
      </c>
      <c r="N69" s="136" t="s">
        <v>104</v>
      </c>
      <c r="O69" s="145">
        <v>4.9909999999999997</v>
      </c>
    </row>
    <row r="70" spans="1:15" ht="20.25">
      <c r="A70" s="113"/>
      <c r="B70" s="120" t="s">
        <v>118</v>
      </c>
      <c r="C70" s="123">
        <v>1.77</v>
      </c>
      <c r="D70" s="123">
        <v>98.24</v>
      </c>
      <c r="E70" s="123">
        <v>100.01</v>
      </c>
      <c r="F70" s="138" t="s">
        <v>46</v>
      </c>
      <c r="G70" s="144">
        <v>100.01</v>
      </c>
      <c r="I70" s="113"/>
      <c r="J70" s="140" t="s">
        <v>118</v>
      </c>
      <c r="K70" s="140">
        <v>1.7999999999999999E-2</v>
      </c>
      <c r="L70" s="140">
        <v>5.6992000000000003</v>
      </c>
      <c r="M70" s="140">
        <v>5.7172000000000001</v>
      </c>
      <c r="N70" s="136" t="s">
        <v>104</v>
      </c>
      <c r="O70" s="145">
        <v>5.7172000000000001</v>
      </c>
    </row>
    <row r="71" spans="1:15" ht="20.25">
      <c r="A71" s="113"/>
      <c r="B71" s="120" t="s">
        <v>119</v>
      </c>
      <c r="C71" s="123">
        <v>1806.81</v>
      </c>
      <c r="D71" s="123">
        <v>984.21299999999997</v>
      </c>
      <c r="E71" s="123">
        <v>2791.0230000000001</v>
      </c>
      <c r="F71" s="138" t="s">
        <v>46</v>
      </c>
      <c r="G71" s="144">
        <v>2791.0230000000001</v>
      </c>
      <c r="I71" s="113"/>
      <c r="J71" s="140" t="s">
        <v>119</v>
      </c>
      <c r="K71" s="140">
        <v>62.214799999999997</v>
      </c>
      <c r="L71" s="140">
        <v>27.527000000000001</v>
      </c>
      <c r="M71" s="140">
        <v>89.741799999999998</v>
      </c>
      <c r="N71" s="136">
        <v>5.568E-2</v>
      </c>
      <c r="O71" s="145">
        <v>89.797479999999993</v>
      </c>
    </row>
    <row r="72" spans="1:15" ht="20.25">
      <c r="A72" s="113"/>
      <c r="B72" s="120" t="s">
        <v>120</v>
      </c>
      <c r="C72" s="123">
        <v>43.795999999999999</v>
      </c>
      <c r="D72" s="123">
        <v>146.44</v>
      </c>
      <c r="E72" s="123">
        <v>190.23599999999999</v>
      </c>
      <c r="F72" s="138" t="s">
        <v>46</v>
      </c>
      <c r="G72" s="144">
        <v>190.23599999999999</v>
      </c>
      <c r="I72" s="113"/>
      <c r="J72" s="140" t="s">
        <v>120</v>
      </c>
      <c r="K72" s="140">
        <v>0.69679999999999997</v>
      </c>
      <c r="L72" s="140">
        <v>1.8360000000000001</v>
      </c>
      <c r="M72" s="140">
        <v>2.5327999999999999</v>
      </c>
      <c r="N72" s="136" t="s">
        <v>104</v>
      </c>
      <c r="O72" s="145">
        <v>2.5327999999999999</v>
      </c>
    </row>
    <row r="73" spans="1:15" ht="20.25">
      <c r="A73" s="113"/>
      <c r="B73" s="120" t="s">
        <v>121</v>
      </c>
      <c r="C73" s="123">
        <v>547.995</v>
      </c>
      <c r="D73" s="123">
        <v>2005.0820000000001</v>
      </c>
      <c r="E73" s="123">
        <v>2553.0770000000002</v>
      </c>
      <c r="F73" s="138" t="s">
        <v>46</v>
      </c>
      <c r="G73" s="144">
        <v>2553.0770000000002</v>
      </c>
      <c r="I73" s="113"/>
      <c r="J73" s="140" t="s">
        <v>121</v>
      </c>
      <c r="K73" s="140">
        <v>14.0808</v>
      </c>
      <c r="L73" s="140">
        <v>27.467400000000001</v>
      </c>
      <c r="M73" s="140">
        <v>41.548200000000001</v>
      </c>
      <c r="N73" s="136">
        <v>1.318192</v>
      </c>
      <c r="O73" s="145">
        <v>42.866392000000005</v>
      </c>
    </row>
    <row r="74" spans="1:15" ht="20.25">
      <c r="A74" s="113"/>
      <c r="B74" s="120" t="s">
        <v>122</v>
      </c>
      <c r="C74" s="123">
        <v>473.75400000000002</v>
      </c>
      <c r="D74" s="123">
        <v>374.47399999999999</v>
      </c>
      <c r="E74" s="123">
        <v>848.22800000000007</v>
      </c>
      <c r="F74" s="138" t="s">
        <v>46</v>
      </c>
      <c r="G74" s="144">
        <v>848.22800000000007</v>
      </c>
      <c r="I74" s="113"/>
      <c r="J74" s="140" t="s">
        <v>122</v>
      </c>
      <c r="K74" s="140">
        <v>10.868600000000001</v>
      </c>
      <c r="L74" s="140">
        <v>12.097799999999999</v>
      </c>
      <c r="M74" s="140">
        <v>22.9664</v>
      </c>
      <c r="N74" s="136">
        <v>0</v>
      </c>
      <c r="O74" s="145">
        <v>22.9664</v>
      </c>
    </row>
    <row r="75" spans="1:15" ht="20.25">
      <c r="A75" s="113"/>
      <c r="B75" s="120" t="s">
        <v>123</v>
      </c>
      <c r="C75" s="123">
        <v>188.90700000000001</v>
      </c>
      <c r="D75" s="123">
        <v>226.19200000000001</v>
      </c>
      <c r="E75" s="123">
        <v>415.09900000000005</v>
      </c>
      <c r="F75" s="138" t="s">
        <v>46</v>
      </c>
      <c r="G75" s="144">
        <v>415.09900000000005</v>
      </c>
      <c r="I75" s="113"/>
      <c r="J75" s="140" t="s">
        <v>123</v>
      </c>
      <c r="K75" s="140">
        <v>7.0011999999999999</v>
      </c>
      <c r="L75" s="140">
        <v>7.3032000000000004</v>
      </c>
      <c r="M75" s="140">
        <v>14.304400000000001</v>
      </c>
      <c r="N75" s="136">
        <v>0</v>
      </c>
      <c r="O75" s="145">
        <v>14.304400000000001</v>
      </c>
    </row>
    <row r="76" spans="1:15" ht="20.25">
      <c r="A76" s="113"/>
      <c r="B76" s="123" t="s">
        <v>124</v>
      </c>
      <c r="C76" s="123">
        <v>1.58</v>
      </c>
      <c r="D76" s="123">
        <v>0</v>
      </c>
      <c r="E76" s="123">
        <v>1.58</v>
      </c>
      <c r="F76" s="138" t="s">
        <v>46</v>
      </c>
      <c r="G76" s="144">
        <v>1.58</v>
      </c>
      <c r="I76" s="113"/>
      <c r="J76" s="140" t="s">
        <v>124</v>
      </c>
      <c r="K76" s="140">
        <v>0.08</v>
      </c>
      <c r="L76" s="140">
        <v>0</v>
      </c>
      <c r="M76" s="140">
        <v>0.08</v>
      </c>
      <c r="N76" s="136">
        <v>0</v>
      </c>
      <c r="O76" s="145">
        <v>0.08</v>
      </c>
    </row>
    <row r="77" spans="1:15" ht="20.25">
      <c r="A77" s="113"/>
      <c r="B77" s="123" t="s">
        <v>125</v>
      </c>
      <c r="C77" s="123">
        <v>37.249000000000002</v>
      </c>
      <c r="D77" s="123">
        <v>60.131999999999998</v>
      </c>
      <c r="E77" s="123">
        <v>97.381</v>
      </c>
      <c r="F77" s="138" t="s">
        <v>46</v>
      </c>
      <c r="G77" s="144">
        <v>97.381</v>
      </c>
      <c r="I77" s="113"/>
      <c r="J77" s="140" t="s">
        <v>125</v>
      </c>
      <c r="K77" s="140">
        <v>1.3632</v>
      </c>
      <c r="L77" s="140">
        <v>2.9022000000000001</v>
      </c>
      <c r="M77" s="140">
        <v>4.2653999999999996</v>
      </c>
      <c r="N77" s="136">
        <v>0</v>
      </c>
      <c r="O77" s="145">
        <v>4.2653999999999996</v>
      </c>
    </row>
    <row r="78" spans="1:15" ht="20.25">
      <c r="A78" s="112"/>
      <c r="B78" s="118" t="s">
        <v>126</v>
      </c>
      <c r="C78" s="131">
        <v>10319.698000000002</v>
      </c>
      <c r="D78" s="131">
        <v>17014.105</v>
      </c>
      <c r="E78" s="131">
        <v>27333.803</v>
      </c>
      <c r="F78" s="132" t="s">
        <v>46</v>
      </c>
      <c r="G78" s="131">
        <v>27333.803</v>
      </c>
      <c r="I78" s="112"/>
      <c r="J78" s="118" t="s">
        <v>126</v>
      </c>
      <c r="K78" s="134">
        <v>249.81010000000003</v>
      </c>
      <c r="L78" s="134">
        <v>380.04030000000006</v>
      </c>
      <c r="M78" s="134">
        <v>629.85039999999992</v>
      </c>
      <c r="N78" s="134">
        <v>5.5958319999999988</v>
      </c>
      <c r="O78" s="134">
        <v>635.44623200000001</v>
      </c>
    </row>
    <row r="79" spans="1:15" ht="20.25">
      <c r="A79" s="112" t="s">
        <v>127</v>
      </c>
      <c r="B79" s="123" t="s">
        <v>128</v>
      </c>
      <c r="C79" s="123">
        <v>0</v>
      </c>
      <c r="D79" s="123">
        <v>0</v>
      </c>
      <c r="E79" s="123">
        <v>0</v>
      </c>
      <c r="F79" s="138" t="s">
        <v>46</v>
      </c>
      <c r="G79" s="133">
        <v>0</v>
      </c>
      <c r="I79" s="112" t="s">
        <v>127</v>
      </c>
      <c r="J79" s="119" t="s">
        <v>128</v>
      </c>
      <c r="K79" s="136">
        <v>0</v>
      </c>
      <c r="L79" s="136">
        <v>0</v>
      </c>
      <c r="M79" s="136">
        <v>0</v>
      </c>
      <c r="N79" s="137">
        <v>8.0822900000000004</v>
      </c>
      <c r="O79" s="135">
        <v>8.0822900000000004</v>
      </c>
    </row>
    <row r="80" spans="1:15" ht="20.25">
      <c r="A80" s="112"/>
      <c r="B80" s="123" t="s">
        <v>129</v>
      </c>
      <c r="C80" s="139" t="s">
        <v>46</v>
      </c>
      <c r="D80" s="139" t="s">
        <v>46</v>
      </c>
      <c r="E80" s="139" t="s">
        <v>46</v>
      </c>
      <c r="F80" s="138" t="s">
        <v>46</v>
      </c>
      <c r="G80" s="133">
        <v>0</v>
      </c>
      <c r="I80" s="112"/>
      <c r="J80" s="119" t="s">
        <v>129</v>
      </c>
      <c r="K80" s="136" t="s">
        <v>46</v>
      </c>
      <c r="L80" s="136" t="s">
        <v>46</v>
      </c>
      <c r="M80" s="136" t="s">
        <v>46</v>
      </c>
      <c r="N80" s="137">
        <v>24.610954</v>
      </c>
      <c r="O80" s="135">
        <v>24.610954</v>
      </c>
    </row>
    <row r="81" spans="1:15" ht="20.25">
      <c r="A81" s="112"/>
      <c r="B81" s="123" t="s">
        <v>130</v>
      </c>
      <c r="C81" s="139" t="s">
        <v>46</v>
      </c>
      <c r="D81" s="139" t="s">
        <v>46</v>
      </c>
      <c r="E81" s="139" t="s">
        <v>46</v>
      </c>
      <c r="F81" s="138" t="s">
        <v>46</v>
      </c>
      <c r="G81" s="133">
        <v>0</v>
      </c>
      <c r="I81" s="112"/>
      <c r="J81" s="119" t="s">
        <v>130</v>
      </c>
      <c r="K81" s="136" t="s">
        <v>46</v>
      </c>
      <c r="L81" s="136" t="s">
        <v>46</v>
      </c>
      <c r="M81" s="136" t="s">
        <v>46</v>
      </c>
      <c r="N81" s="137">
        <v>0</v>
      </c>
      <c r="O81" s="135">
        <v>0</v>
      </c>
    </row>
    <row r="82" spans="1:15" ht="20.25">
      <c r="A82" s="113"/>
      <c r="B82" s="123" t="s">
        <v>131</v>
      </c>
      <c r="C82" s="123">
        <v>0</v>
      </c>
      <c r="D82" s="123">
        <v>0</v>
      </c>
      <c r="E82" s="123">
        <v>0</v>
      </c>
      <c r="F82" s="138" t="s">
        <v>46</v>
      </c>
      <c r="G82" s="133">
        <v>0</v>
      </c>
      <c r="I82" s="113"/>
      <c r="J82" s="119" t="s">
        <v>131</v>
      </c>
      <c r="K82" s="136">
        <v>0</v>
      </c>
      <c r="L82" s="136">
        <v>0</v>
      </c>
      <c r="M82" s="136">
        <v>0</v>
      </c>
      <c r="N82" s="137">
        <v>20.767942000000001</v>
      </c>
      <c r="O82" s="135">
        <v>20.767942000000001</v>
      </c>
    </row>
    <row r="83" spans="1:15" ht="20.25">
      <c r="A83" s="113"/>
      <c r="B83" s="123" t="s">
        <v>22</v>
      </c>
      <c r="C83" s="123">
        <v>0</v>
      </c>
      <c r="D83" s="123">
        <v>0</v>
      </c>
      <c r="E83" s="123">
        <v>0</v>
      </c>
      <c r="F83" s="138" t="s">
        <v>46</v>
      </c>
      <c r="G83" s="133">
        <v>0</v>
      </c>
      <c r="I83" s="113"/>
      <c r="J83" s="123" t="s">
        <v>22</v>
      </c>
      <c r="K83" s="136">
        <v>0</v>
      </c>
      <c r="L83" s="136">
        <v>0</v>
      </c>
      <c r="M83" s="136">
        <v>0</v>
      </c>
      <c r="N83" s="137">
        <v>2.922304</v>
      </c>
      <c r="O83" s="135">
        <v>2.922304</v>
      </c>
    </row>
    <row r="84" spans="1:15" ht="20.25">
      <c r="A84" s="113"/>
      <c r="B84" s="123" t="s">
        <v>132</v>
      </c>
      <c r="C84" s="123">
        <v>0</v>
      </c>
      <c r="D84" s="123">
        <v>0</v>
      </c>
      <c r="E84" s="123">
        <v>0</v>
      </c>
      <c r="F84" s="138" t="s">
        <v>46</v>
      </c>
      <c r="G84" s="133">
        <v>0</v>
      </c>
      <c r="I84" s="113"/>
      <c r="J84" s="119" t="s">
        <v>132</v>
      </c>
      <c r="K84" s="136">
        <v>0</v>
      </c>
      <c r="L84" s="136">
        <v>0</v>
      </c>
      <c r="M84" s="136">
        <v>0</v>
      </c>
      <c r="N84" s="137">
        <v>1.102932</v>
      </c>
      <c r="O84" s="135">
        <v>1.102932</v>
      </c>
    </row>
    <row r="85" spans="1:15" ht="23.25">
      <c r="A85" s="113"/>
      <c r="B85" s="273" t="s">
        <v>350</v>
      </c>
      <c r="C85" s="123">
        <v>0</v>
      </c>
      <c r="D85" s="123">
        <v>0</v>
      </c>
      <c r="E85" s="123">
        <v>0</v>
      </c>
      <c r="F85" s="138" t="s">
        <v>46</v>
      </c>
      <c r="G85" s="133">
        <v>0</v>
      </c>
      <c r="I85" s="113"/>
      <c r="J85" s="273" t="s">
        <v>350</v>
      </c>
      <c r="K85" s="136">
        <v>0</v>
      </c>
      <c r="L85" s="136">
        <v>0</v>
      </c>
      <c r="M85" s="136">
        <v>0</v>
      </c>
      <c r="N85" s="137">
        <v>303.31927136939998</v>
      </c>
      <c r="O85" s="135">
        <v>303.31927136939998</v>
      </c>
    </row>
    <row r="86" spans="1:15" ht="23.25">
      <c r="A86" s="113"/>
      <c r="B86" s="273" t="s">
        <v>351</v>
      </c>
      <c r="C86" s="139" t="s">
        <v>46</v>
      </c>
      <c r="D86" s="139" t="s">
        <v>46</v>
      </c>
      <c r="E86" s="139" t="s">
        <v>46</v>
      </c>
      <c r="F86" s="138" t="s">
        <v>46</v>
      </c>
      <c r="G86" s="133">
        <v>0</v>
      </c>
      <c r="I86" s="113"/>
      <c r="J86" s="273" t="s">
        <v>351</v>
      </c>
      <c r="K86" s="136" t="s">
        <v>46</v>
      </c>
      <c r="L86" s="136" t="s">
        <v>46</v>
      </c>
      <c r="M86" s="136" t="s">
        <v>46</v>
      </c>
      <c r="N86" s="137">
        <v>36.547095950399999</v>
      </c>
      <c r="O86" s="135">
        <v>36.547095950399999</v>
      </c>
    </row>
    <row r="87" spans="1:15" ht="20.25">
      <c r="A87" s="113"/>
      <c r="B87" s="123" t="s">
        <v>133</v>
      </c>
      <c r="C87" s="139" t="s">
        <v>46</v>
      </c>
      <c r="D87" s="139" t="s">
        <v>46</v>
      </c>
      <c r="E87" s="139" t="s">
        <v>46</v>
      </c>
      <c r="F87" s="138" t="s">
        <v>46</v>
      </c>
      <c r="G87" s="133">
        <v>0</v>
      </c>
      <c r="I87" s="113"/>
      <c r="J87" s="119" t="s">
        <v>133</v>
      </c>
      <c r="K87" s="136" t="s">
        <v>46</v>
      </c>
      <c r="L87" s="136" t="s">
        <v>46</v>
      </c>
      <c r="M87" s="136" t="s">
        <v>46</v>
      </c>
      <c r="N87" s="137">
        <v>41.877288</v>
      </c>
      <c r="O87" s="135">
        <v>41.877288</v>
      </c>
    </row>
    <row r="88" spans="1:15" ht="20.25">
      <c r="A88" s="112"/>
      <c r="B88" s="118" t="s">
        <v>134</v>
      </c>
      <c r="C88" s="131">
        <v>0</v>
      </c>
      <c r="D88" s="131">
        <v>0</v>
      </c>
      <c r="E88" s="131">
        <v>0</v>
      </c>
      <c r="F88" s="132" t="s">
        <v>46</v>
      </c>
      <c r="G88" s="131">
        <v>0</v>
      </c>
      <c r="I88" s="112"/>
      <c r="J88" s="118" t="s">
        <v>134</v>
      </c>
      <c r="K88" s="134">
        <v>0</v>
      </c>
      <c r="L88" s="134">
        <v>0</v>
      </c>
      <c r="M88" s="134">
        <v>0</v>
      </c>
      <c r="N88" s="134">
        <v>439.23007731979999</v>
      </c>
      <c r="O88" s="134">
        <v>439.23007731979999</v>
      </c>
    </row>
    <row r="89" spans="1:15" ht="20.25">
      <c r="A89" s="112" t="s">
        <v>98</v>
      </c>
      <c r="B89" s="112"/>
      <c r="C89" s="128">
        <v>12722.886000000002</v>
      </c>
      <c r="D89" s="128">
        <v>23762.125</v>
      </c>
      <c r="E89" s="128">
        <v>36485.010999999999</v>
      </c>
      <c r="F89" s="129" t="s">
        <v>46</v>
      </c>
      <c r="G89" s="128">
        <v>36485.010999999999</v>
      </c>
      <c r="I89" s="112" t="s">
        <v>98</v>
      </c>
      <c r="J89" s="112"/>
      <c r="K89" s="130">
        <v>336.93030000000005</v>
      </c>
      <c r="L89" s="130">
        <v>635.25930000000005</v>
      </c>
      <c r="M89" s="130">
        <v>972.18959999999993</v>
      </c>
      <c r="N89" s="130">
        <v>2525.2839533197998</v>
      </c>
      <c r="O89" s="130">
        <v>3497.4735533198004</v>
      </c>
    </row>
    <row r="90" spans="1:15" s="14" customFormat="1" ht="20.25" customHeight="1">
      <c r="A90" s="229"/>
      <c r="B90" s="11"/>
      <c r="C90" s="12"/>
      <c r="D90" s="12"/>
      <c r="E90" s="12"/>
      <c r="F90" s="143" t="s">
        <v>262</v>
      </c>
      <c r="G90" s="231">
        <v>0.75090000000000001</v>
      </c>
      <c r="I90" s="11"/>
      <c r="J90" s="11"/>
      <c r="K90" s="15"/>
      <c r="L90" s="15"/>
      <c r="M90" s="15"/>
      <c r="N90" s="143" t="s">
        <v>262</v>
      </c>
      <c r="O90" s="232">
        <v>0.75090000000000001</v>
      </c>
    </row>
    <row r="91" spans="1:15" s="14" customFormat="1" ht="20.25">
      <c r="A91" s="11"/>
      <c r="B91" s="11"/>
      <c r="C91" s="12"/>
      <c r="D91" s="12"/>
      <c r="E91" s="12"/>
      <c r="F91" s="13"/>
      <c r="G91" s="127" t="s">
        <v>228</v>
      </c>
      <c r="I91" s="11"/>
      <c r="J91" s="11"/>
      <c r="K91" s="15"/>
      <c r="L91" s="15"/>
      <c r="M91" s="15"/>
      <c r="N91" s="15"/>
      <c r="O91" s="15"/>
    </row>
    <row r="92" spans="1:15" s="14" customFormat="1" ht="20.25">
      <c r="A92" s="11"/>
      <c r="B92" s="11"/>
      <c r="C92" s="12"/>
      <c r="E92" s="12"/>
      <c r="F92" s="13"/>
      <c r="G92" s="142" t="s">
        <v>227</v>
      </c>
      <c r="I92" s="11"/>
      <c r="J92" s="11"/>
      <c r="L92" s="15"/>
      <c r="M92" s="15"/>
      <c r="N92" s="15"/>
      <c r="O92" s="15"/>
    </row>
    <row r="93" spans="1:15" s="17" customFormat="1" ht="20.25" customHeight="1">
      <c r="C93" s="16"/>
      <c r="D93" s="16"/>
      <c r="E93" s="16"/>
      <c r="F93" s="16"/>
      <c r="G93" s="16"/>
      <c r="O93" s="18">
        <v>16</v>
      </c>
    </row>
    <row r="97" spans="15:15" ht="26.25">
      <c r="O97" s="19"/>
    </row>
  </sheetData>
  <phoneticPr fontId="4" type="noConversion"/>
  <pageMargins left="0.78740157480314965" right="0.39370078740157483" top="0.78740157480314965" bottom="0.39370078740157483" header="0.51181102362204722" footer="0.51181102362204722"/>
  <pageSetup paperSize="9" scale="3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workbookViewId="0">
      <selection activeCell="A5" sqref="A5"/>
    </sheetView>
  </sheetViews>
  <sheetFormatPr baseColWidth="10" defaultRowHeight="12.75"/>
  <cols>
    <col min="1" max="1" width="23.42578125" customWidth="1"/>
    <col min="2" max="5" width="18.5703125" customWidth="1"/>
    <col min="6" max="6" width="13.42578125" bestFit="1" customWidth="1"/>
    <col min="7" max="7" width="16.85546875" bestFit="1" customWidth="1"/>
    <col min="8" max="8" width="14.85546875" bestFit="1" customWidth="1"/>
  </cols>
  <sheetData>
    <row r="1" spans="1:6" ht="18" customHeight="1"/>
    <row r="2" spans="1:6" ht="20.100000000000001" customHeight="1">
      <c r="A2" s="23"/>
      <c r="B2" s="23"/>
      <c r="C2" s="23"/>
      <c r="D2" s="23"/>
      <c r="E2" s="168" t="s">
        <v>152</v>
      </c>
      <c r="F2" s="14"/>
    </row>
    <row r="3" spans="1:6" ht="14.25">
      <c r="E3" s="171" t="s">
        <v>153</v>
      </c>
      <c r="F3" s="14"/>
    </row>
    <row r="4" spans="1:6" ht="12.75" customHeight="1">
      <c r="E4" s="55"/>
      <c r="F4" s="14"/>
    </row>
    <row r="5" spans="1:6" ht="12.75" customHeight="1">
      <c r="E5" s="55"/>
      <c r="F5" s="14"/>
    </row>
    <row r="6" spans="1:6" ht="12.75" customHeight="1">
      <c r="E6" s="55"/>
      <c r="F6" s="14"/>
    </row>
    <row r="7" spans="1:6">
      <c r="F7" s="14"/>
    </row>
    <row r="8" spans="1:6" ht="14.25">
      <c r="E8" s="169" t="s">
        <v>0</v>
      </c>
      <c r="F8" s="14"/>
    </row>
    <row r="9" spans="1:6" ht="3" customHeight="1">
      <c r="F9" s="14"/>
    </row>
    <row r="10" spans="1:6" ht="24">
      <c r="A10" s="172">
        <v>39172</v>
      </c>
      <c r="B10" s="173" t="s">
        <v>3</v>
      </c>
      <c r="C10" s="173" t="s">
        <v>4</v>
      </c>
      <c r="D10" s="173" t="s">
        <v>5</v>
      </c>
      <c r="E10" s="174"/>
      <c r="F10" s="14"/>
    </row>
    <row r="11" spans="1:6" ht="24">
      <c r="A11" s="175" t="s">
        <v>231</v>
      </c>
      <c r="B11" s="176">
        <v>52</v>
      </c>
      <c r="C11" s="176">
        <v>7</v>
      </c>
      <c r="D11" s="176">
        <v>39</v>
      </c>
      <c r="E11" s="177"/>
      <c r="F11" s="14"/>
    </row>
    <row r="12" spans="1:6" ht="24">
      <c r="A12" s="175" t="s">
        <v>232</v>
      </c>
      <c r="B12" s="176">
        <v>52</v>
      </c>
      <c r="C12" s="176">
        <v>7</v>
      </c>
      <c r="D12" s="176">
        <v>45</v>
      </c>
      <c r="E12" s="177"/>
      <c r="F12" s="14"/>
    </row>
    <row r="13" spans="1:6" ht="24">
      <c r="A13" s="175" t="s">
        <v>233</v>
      </c>
      <c r="B13" s="178">
        <v>145719594962.48901</v>
      </c>
      <c r="C13" s="178">
        <v>2348661584.7199998</v>
      </c>
      <c r="D13" s="178">
        <v>5603881327.1699896</v>
      </c>
      <c r="E13" s="177"/>
      <c r="F13" s="14"/>
    </row>
    <row r="14" spans="1:6" ht="25.5" customHeight="1" thickBot="1">
      <c r="A14" s="252" t="s">
        <v>234</v>
      </c>
      <c r="B14" s="253">
        <v>261729815.37</v>
      </c>
      <c r="C14" s="253">
        <v>35470977938</v>
      </c>
      <c r="D14" s="253">
        <v>205232262104.44</v>
      </c>
      <c r="E14" s="254"/>
      <c r="F14" s="14"/>
    </row>
    <row r="15" spans="1:6">
      <c r="A15" s="179" t="s">
        <v>151</v>
      </c>
      <c r="B15" s="180">
        <v>124007291799.09999</v>
      </c>
      <c r="C15" s="180">
        <v>3823399538.6199999</v>
      </c>
      <c r="D15" s="180">
        <v>1696370713.3599999</v>
      </c>
      <c r="E15" s="181"/>
      <c r="F15" s="14"/>
    </row>
    <row r="16" spans="1:6">
      <c r="A16" s="182" t="s">
        <v>239</v>
      </c>
      <c r="B16" s="176">
        <v>13784073527.24</v>
      </c>
      <c r="C16" s="176">
        <v>721828777.62</v>
      </c>
      <c r="D16" s="176">
        <v>266818698.40000001</v>
      </c>
      <c r="E16" s="177"/>
      <c r="F16" s="14"/>
    </row>
    <row r="17" spans="1:6">
      <c r="A17" s="183" t="s">
        <v>240</v>
      </c>
      <c r="B17" s="180">
        <v>12876087676.139999</v>
      </c>
      <c r="C17" s="180">
        <v>1216947527.4000001</v>
      </c>
      <c r="D17" s="180">
        <v>158269624.59999999</v>
      </c>
      <c r="E17" s="181"/>
      <c r="F17" s="14"/>
    </row>
    <row r="18" spans="1:6">
      <c r="A18" s="182" t="s">
        <v>241</v>
      </c>
      <c r="B18" s="176">
        <v>18117501527.52</v>
      </c>
      <c r="C18" s="176">
        <v>861809099.79999995</v>
      </c>
      <c r="D18" s="176">
        <v>179312652.24000001</v>
      </c>
      <c r="E18" s="177"/>
      <c r="F18" s="14"/>
    </row>
    <row r="19" spans="1:6">
      <c r="A19" s="183" t="s">
        <v>242</v>
      </c>
      <c r="B19" s="180"/>
      <c r="C19" s="180"/>
      <c r="D19" s="180"/>
      <c r="E19" s="181"/>
      <c r="F19" s="14"/>
    </row>
    <row r="20" spans="1:6">
      <c r="A20" s="182" t="s">
        <v>243</v>
      </c>
      <c r="B20" s="176"/>
      <c r="C20" s="176"/>
      <c r="D20" s="176"/>
      <c r="E20" s="177"/>
      <c r="F20" s="14"/>
    </row>
    <row r="21" spans="1:6">
      <c r="A21" s="183" t="s">
        <v>244</v>
      </c>
      <c r="B21" s="180"/>
      <c r="C21" s="180"/>
      <c r="D21" s="180"/>
      <c r="E21" s="181"/>
      <c r="F21" s="14"/>
    </row>
    <row r="22" spans="1:6">
      <c r="A22" s="182" t="s">
        <v>245</v>
      </c>
      <c r="B22" s="176"/>
      <c r="C22" s="176"/>
      <c r="D22" s="176"/>
      <c r="E22" s="177"/>
      <c r="F22" s="14"/>
    </row>
    <row r="23" spans="1:6">
      <c r="A23" s="183" t="s">
        <v>246</v>
      </c>
      <c r="B23" s="180"/>
      <c r="C23" s="180"/>
      <c r="D23" s="180"/>
      <c r="E23" s="181"/>
      <c r="F23" s="14"/>
    </row>
    <row r="24" spans="1:6">
      <c r="A24" s="182" t="s">
        <v>247</v>
      </c>
      <c r="B24" s="176"/>
      <c r="C24" s="178"/>
      <c r="D24" s="178"/>
      <c r="E24" s="177"/>
      <c r="F24" s="14"/>
    </row>
    <row r="25" spans="1:6">
      <c r="A25" s="183" t="s">
        <v>248</v>
      </c>
      <c r="B25" s="180"/>
      <c r="C25" s="180"/>
      <c r="D25" s="180"/>
      <c r="E25" s="181"/>
      <c r="F25" s="14"/>
    </row>
    <row r="26" spans="1:6">
      <c r="A26" s="182" t="s">
        <v>249</v>
      </c>
      <c r="B26" s="178"/>
      <c r="C26" s="178"/>
      <c r="D26" s="178"/>
      <c r="E26" s="177"/>
      <c r="F26" s="14"/>
    </row>
    <row r="27" spans="1:6">
      <c r="A27" s="183" t="s">
        <v>250</v>
      </c>
      <c r="B27" s="180"/>
      <c r="C27" s="180"/>
      <c r="D27" s="180"/>
      <c r="E27" s="181"/>
      <c r="F27" s="14"/>
    </row>
    <row r="28" spans="1:6">
      <c r="A28" s="184" t="s">
        <v>238</v>
      </c>
      <c r="B28" s="185">
        <v>44777662730.899994</v>
      </c>
      <c r="C28" s="185">
        <v>2800585404.8199997</v>
      </c>
      <c r="D28" s="185">
        <v>604400975.24000001</v>
      </c>
      <c r="E28" s="186"/>
      <c r="F28" s="14"/>
    </row>
    <row r="29" spans="1:6">
      <c r="E29" s="61" t="s">
        <v>155</v>
      </c>
    </row>
    <row r="32" spans="1:6" ht="14.25">
      <c r="E32" s="169" t="s">
        <v>154</v>
      </c>
    </row>
    <row r="33" spans="1:5" ht="3" customHeight="1"/>
    <row r="34" spans="1:5" ht="24">
      <c r="A34" s="172">
        <v>39172</v>
      </c>
      <c r="B34" s="173" t="s">
        <v>6</v>
      </c>
      <c r="C34" s="187" t="s">
        <v>7</v>
      </c>
      <c r="D34" s="173" t="s">
        <v>8</v>
      </c>
      <c r="E34" s="187" t="s">
        <v>9</v>
      </c>
    </row>
    <row r="35" spans="1:5" ht="24">
      <c r="A35" s="175" t="s">
        <v>231</v>
      </c>
      <c r="B35" s="176">
        <v>116</v>
      </c>
      <c r="C35" s="178">
        <v>10</v>
      </c>
      <c r="D35" s="178">
        <v>97</v>
      </c>
      <c r="E35" s="178">
        <v>53</v>
      </c>
    </row>
    <row r="36" spans="1:5" ht="24">
      <c r="A36" s="175" t="s">
        <v>232</v>
      </c>
      <c r="B36" s="176">
        <v>2438</v>
      </c>
      <c r="C36" s="178">
        <v>194</v>
      </c>
      <c r="D36" s="178">
        <v>122</v>
      </c>
      <c r="E36" s="178">
        <v>364</v>
      </c>
    </row>
    <row r="37" spans="1:5" ht="24">
      <c r="A37" s="175" t="s">
        <v>233</v>
      </c>
      <c r="B37" s="188" t="s">
        <v>15</v>
      </c>
      <c r="C37" s="188" t="s">
        <v>15</v>
      </c>
      <c r="D37" s="188" t="s">
        <v>15</v>
      </c>
      <c r="E37" s="188" t="s">
        <v>15</v>
      </c>
    </row>
    <row r="38" spans="1:5" ht="25.5" customHeight="1" thickBot="1">
      <c r="A38" s="252" t="s">
        <v>234</v>
      </c>
      <c r="B38" s="255" t="s">
        <v>15</v>
      </c>
      <c r="C38" s="255" t="s">
        <v>15</v>
      </c>
      <c r="D38" s="255" t="s">
        <v>15</v>
      </c>
      <c r="E38" s="255" t="s">
        <v>15</v>
      </c>
    </row>
    <row r="39" spans="1:5">
      <c r="A39" s="179" t="s">
        <v>151</v>
      </c>
      <c r="B39" s="189">
        <v>769653388.06000006</v>
      </c>
      <c r="C39" s="189">
        <v>34669396.200000003</v>
      </c>
      <c r="D39" s="189">
        <v>65763375.079999991</v>
      </c>
      <c r="E39" s="189">
        <v>118710952.92</v>
      </c>
    </row>
    <row r="40" spans="1:5">
      <c r="A40" s="182" t="s">
        <v>239</v>
      </c>
      <c r="B40" s="188">
        <v>65151323.990000002</v>
      </c>
      <c r="C40" s="188">
        <v>4834809.5</v>
      </c>
      <c r="D40" s="188">
        <v>4758631.6500000004</v>
      </c>
      <c r="E40" s="188">
        <v>11302899.9</v>
      </c>
    </row>
    <row r="41" spans="1:5">
      <c r="A41" s="183" t="s">
        <v>240</v>
      </c>
      <c r="B41" s="189">
        <v>56363725.539999999</v>
      </c>
      <c r="C41" s="189">
        <v>2818809.64</v>
      </c>
      <c r="D41" s="189">
        <v>4603900.46</v>
      </c>
      <c r="E41" s="189">
        <v>10194393.039999999</v>
      </c>
    </row>
    <row r="42" spans="1:5">
      <c r="A42" s="182" t="s">
        <v>241</v>
      </c>
      <c r="B42" s="188">
        <v>63945630.270000003</v>
      </c>
      <c r="C42" s="188">
        <v>3202621.42</v>
      </c>
      <c r="D42" s="188">
        <v>3354742.5</v>
      </c>
      <c r="E42" s="188">
        <v>10712298.91</v>
      </c>
    </row>
    <row r="43" spans="1:5">
      <c r="A43" s="183" t="s">
        <v>242</v>
      </c>
      <c r="B43" s="189"/>
      <c r="C43" s="189"/>
      <c r="D43" s="189"/>
      <c r="E43" s="189"/>
    </row>
    <row r="44" spans="1:5">
      <c r="A44" s="182" t="s">
        <v>243</v>
      </c>
      <c r="B44" s="188"/>
      <c r="C44" s="188"/>
      <c r="D44" s="188"/>
      <c r="E44" s="188"/>
    </row>
    <row r="45" spans="1:5">
      <c r="A45" s="183" t="s">
        <v>244</v>
      </c>
      <c r="B45" s="189"/>
      <c r="C45" s="189"/>
      <c r="D45" s="189"/>
      <c r="E45" s="189"/>
    </row>
    <row r="46" spans="1:5">
      <c r="A46" s="182" t="s">
        <v>245</v>
      </c>
      <c r="B46" s="188"/>
      <c r="C46" s="188"/>
      <c r="D46" s="188"/>
      <c r="E46" s="188"/>
    </row>
    <row r="47" spans="1:5">
      <c r="A47" s="183" t="s">
        <v>246</v>
      </c>
      <c r="B47" s="189"/>
      <c r="C47" s="189"/>
      <c r="D47" s="189"/>
      <c r="E47" s="189"/>
    </row>
    <row r="48" spans="1:5">
      <c r="A48" s="182" t="s">
        <v>247</v>
      </c>
      <c r="B48" s="188"/>
      <c r="C48" s="188"/>
      <c r="D48" s="188"/>
      <c r="E48" s="188"/>
    </row>
    <row r="49" spans="1:5">
      <c r="A49" s="183" t="s">
        <v>248</v>
      </c>
      <c r="B49" s="189"/>
      <c r="C49" s="189"/>
      <c r="D49" s="189"/>
      <c r="E49" s="189"/>
    </row>
    <row r="50" spans="1:5">
      <c r="A50" s="182" t="s">
        <v>249</v>
      </c>
      <c r="B50" s="190"/>
      <c r="C50" s="190"/>
      <c r="D50" s="190"/>
      <c r="E50" s="190"/>
    </row>
    <row r="51" spans="1:5">
      <c r="A51" s="183" t="s">
        <v>250</v>
      </c>
      <c r="B51" s="189"/>
      <c r="C51" s="189"/>
      <c r="D51" s="189"/>
      <c r="E51" s="189"/>
    </row>
    <row r="52" spans="1:5">
      <c r="A52" s="184" t="s">
        <v>238</v>
      </c>
      <c r="B52" s="191">
        <v>185460679.80000001</v>
      </c>
      <c r="C52" s="191">
        <v>10856240.560000001</v>
      </c>
      <c r="D52" s="191">
        <v>12717274.609999999</v>
      </c>
      <c r="E52" s="191">
        <v>32209591.849999998</v>
      </c>
    </row>
    <row r="53" spans="1:5">
      <c r="E53" s="61" t="s">
        <v>155</v>
      </c>
    </row>
    <row r="56" spans="1:5">
      <c r="E56" s="9">
        <v>1</v>
      </c>
    </row>
    <row r="65" spans="1:8">
      <c r="A65" s="46"/>
      <c r="B65" s="41"/>
      <c r="C65" s="42"/>
      <c r="D65" s="41"/>
      <c r="E65" s="41"/>
      <c r="F65" s="42"/>
      <c r="G65" s="42"/>
      <c r="H65" s="41"/>
    </row>
    <row r="66" spans="1:8">
      <c r="A66" s="47"/>
      <c r="B66" s="28"/>
      <c r="C66" s="27"/>
      <c r="D66" s="27"/>
      <c r="E66" s="27"/>
      <c r="F66" s="40"/>
      <c r="G66" s="40"/>
      <c r="H66" s="27"/>
    </row>
    <row r="67" spans="1:8">
      <c r="A67" s="47"/>
      <c r="B67" s="28"/>
      <c r="C67" s="27"/>
      <c r="D67" s="27"/>
      <c r="E67" s="27"/>
      <c r="F67" s="40"/>
      <c r="G67" s="40"/>
      <c r="H67" s="27"/>
    </row>
    <row r="68" spans="1:8">
      <c r="A68" s="47"/>
      <c r="B68" s="48"/>
      <c r="C68" s="48"/>
      <c r="D68" s="48"/>
      <c r="E68" s="48"/>
      <c r="F68" s="48"/>
      <c r="G68" s="48"/>
      <c r="H68" s="48"/>
    </row>
    <row r="69" spans="1:8">
      <c r="A69" s="47"/>
      <c r="B69" s="48"/>
      <c r="C69" s="48"/>
      <c r="D69" s="48"/>
      <c r="E69" s="48"/>
      <c r="F69" s="48"/>
      <c r="G69" s="48"/>
      <c r="H69" s="48"/>
    </row>
    <row r="70" spans="1:8">
      <c r="A70" s="49"/>
      <c r="B70" s="28"/>
      <c r="C70" s="27"/>
      <c r="D70" s="27"/>
      <c r="E70" s="27"/>
      <c r="F70" s="27"/>
      <c r="G70" s="27"/>
      <c r="H70" s="27"/>
    </row>
    <row r="71" spans="1:8">
      <c r="A71" s="50"/>
      <c r="B71" s="28"/>
      <c r="C71" s="28"/>
      <c r="D71" s="28"/>
      <c r="E71" s="28"/>
      <c r="F71" s="28"/>
      <c r="G71" s="27"/>
      <c r="H71" s="28"/>
    </row>
    <row r="72" spans="1:8">
      <c r="A72" s="47"/>
      <c r="B72" s="28"/>
      <c r="C72" s="28"/>
      <c r="D72" s="28"/>
      <c r="E72" s="28"/>
      <c r="F72" s="28"/>
      <c r="G72" s="28"/>
      <c r="H72" s="28"/>
    </row>
    <row r="73" spans="1:8">
      <c r="A73" s="47"/>
      <c r="B73" s="28"/>
      <c r="C73" s="28"/>
      <c r="D73" s="28"/>
      <c r="E73" s="28"/>
      <c r="F73" s="28"/>
      <c r="G73" s="28"/>
      <c r="H73" s="28"/>
    </row>
    <row r="74" spans="1:8">
      <c r="A74" s="47"/>
      <c r="B74" s="28"/>
      <c r="C74" s="28"/>
      <c r="D74" s="28"/>
      <c r="E74" s="28"/>
      <c r="F74" s="28"/>
      <c r="G74" s="28"/>
      <c r="H74" s="28"/>
    </row>
    <row r="75" spans="1:8">
      <c r="A75" s="47"/>
      <c r="B75" s="28"/>
      <c r="C75" s="28"/>
      <c r="D75" s="28"/>
      <c r="E75" s="28"/>
      <c r="F75" s="28"/>
      <c r="G75" s="28"/>
      <c r="H75" s="28"/>
    </row>
    <row r="76" spans="1:8">
      <c r="A76" s="47"/>
      <c r="B76" s="28"/>
      <c r="C76" s="28"/>
      <c r="D76" s="28"/>
      <c r="E76" s="28"/>
      <c r="F76" s="28"/>
      <c r="G76" s="28"/>
      <c r="H76" s="28"/>
    </row>
    <row r="77" spans="1:8">
      <c r="A77" s="47"/>
      <c r="B77" s="28"/>
      <c r="C77" s="28"/>
      <c r="D77" s="28"/>
      <c r="E77" s="28"/>
      <c r="F77" s="28"/>
      <c r="G77" s="28"/>
      <c r="H77" s="28"/>
    </row>
    <row r="78" spans="1:8">
      <c r="A78" s="47"/>
      <c r="B78" s="28"/>
      <c r="C78" s="28"/>
      <c r="D78" s="28"/>
      <c r="E78" s="28"/>
      <c r="F78" s="28"/>
      <c r="G78" s="28"/>
      <c r="H78" s="28"/>
    </row>
    <row r="79" spans="1:8">
      <c r="A79" s="47"/>
      <c r="B79" s="28"/>
      <c r="C79" s="28"/>
      <c r="D79" s="28"/>
      <c r="E79" s="28"/>
      <c r="F79" s="28"/>
      <c r="G79" s="28"/>
      <c r="H79" s="28"/>
    </row>
    <row r="80" spans="1:8">
      <c r="A80" s="47"/>
      <c r="B80" s="28"/>
      <c r="C80" s="28"/>
      <c r="D80" s="28"/>
      <c r="E80" s="28"/>
      <c r="F80" s="28"/>
      <c r="G80" s="28"/>
      <c r="H80" s="28"/>
    </row>
    <row r="81" spans="1:8">
      <c r="A81" s="47"/>
      <c r="B81" s="28"/>
      <c r="C81" s="28"/>
      <c r="D81" s="28"/>
      <c r="E81" s="28"/>
      <c r="F81" s="28"/>
      <c r="G81" s="28"/>
      <c r="H81" s="28"/>
    </row>
    <row r="82" spans="1:8">
      <c r="A82" s="47"/>
      <c r="B82" s="27"/>
      <c r="C82" s="27"/>
      <c r="D82" s="27"/>
      <c r="E82" s="27"/>
      <c r="F82" s="28"/>
      <c r="G82" s="27"/>
      <c r="H82" s="27"/>
    </row>
    <row r="83" spans="1:8">
      <c r="A83" s="47"/>
      <c r="B83" s="28"/>
      <c r="C83" s="28"/>
      <c r="D83" s="28"/>
      <c r="E83" s="28"/>
      <c r="F83" s="28"/>
      <c r="G83" s="28"/>
      <c r="H83" s="28"/>
    </row>
    <row r="84" spans="1:8">
      <c r="A84" s="51"/>
      <c r="B84" s="52"/>
      <c r="C84" s="52"/>
      <c r="D84" s="52"/>
      <c r="E84" s="52"/>
      <c r="F84" s="52"/>
      <c r="G84" s="53"/>
      <c r="H84" s="52"/>
    </row>
  </sheetData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6" orientation="portrait" horizontalDpi="1200" verticalDpi="1200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="90" zoomScaleNormal="90" workbookViewId="0">
      <selection activeCell="A4" sqref="A4"/>
    </sheetView>
  </sheetViews>
  <sheetFormatPr baseColWidth="10" defaultRowHeight="12.75"/>
  <cols>
    <col min="1" max="1" width="22.42578125" customWidth="1"/>
    <col min="2" max="2" width="19.7109375" bestFit="1" customWidth="1"/>
    <col min="3" max="3" width="16.85546875" bestFit="1" customWidth="1"/>
    <col min="4" max="4" width="19.7109375" bestFit="1" customWidth="1"/>
    <col min="5" max="5" width="15.7109375" bestFit="1" customWidth="1"/>
    <col min="6" max="6" width="11.85546875" customWidth="1"/>
    <col min="7" max="7" width="15.7109375" customWidth="1"/>
    <col min="8" max="8" width="16.28515625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54" t="s">
        <v>152</v>
      </c>
    </row>
    <row r="3" spans="1:8" ht="15">
      <c r="H3" s="55" t="s">
        <v>153</v>
      </c>
    </row>
    <row r="10" spans="1:8" ht="18">
      <c r="H10" s="206" t="s">
        <v>1</v>
      </c>
    </row>
    <row r="11" spans="1:8" ht="3" customHeight="1"/>
    <row r="12" spans="1:8" ht="25.5">
      <c r="A12" s="39">
        <v>39172</v>
      </c>
      <c r="B12" s="63" t="s">
        <v>10</v>
      </c>
      <c r="C12" s="64" t="s">
        <v>11</v>
      </c>
      <c r="D12" s="63" t="s">
        <v>12</v>
      </c>
      <c r="E12" s="63" t="s">
        <v>159</v>
      </c>
      <c r="F12" s="64" t="s">
        <v>161</v>
      </c>
      <c r="G12" s="64" t="s">
        <v>13</v>
      </c>
      <c r="H12" s="63" t="s">
        <v>14</v>
      </c>
    </row>
    <row r="13" spans="1:8" ht="25.5">
      <c r="A13" s="44" t="s">
        <v>147</v>
      </c>
      <c r="B13" s="58">
        <v>12</v>
      </c>
      <c r="C13" s="57">
        <v>8</v>
      </c>
      <c r="D13" s="57">
        <v>4</v>
      </c>
      <c r="E13" s="57">
        <v>2</v>
      </c>
      <c r="F13" s="57">
        <v>4</v>
      </c>
      <c r="G13" s="57">
        <v>3</v>
      </c>
      <c r="H13" s="57">
        <v>4</v>
      </c>
    </row>
    <row r="14" spans="1:8" ht="25.5">
      <c r="A14" s="44" t="s">
        <v>148</v>
      </c>
      <c r="B14" s="58">
        <v>118</v>
      </c>
      <c r="C14" s="57">
        <v>93</v>
      </c>
      <c r="D14" s="57">
        <v>449</v>
      </c>
      <c r="E14" s="57">
        <v>1114</v>
      </c>
      <c r="F14" s="57">
        <v>21</v>
      </c>
      <c r="G14" s="57">
        <v>12</v>
      </c>
      <c r="H14" s="57">
        <v>1365</v>
      </c>
    </row>
    <row r="15" spans="1:8" ht="25.5">
      <c r="A15" s="44" t="s">
        <v>149</v>
      </c>
      <c r="B15" s="58" t="s">
        <v>15</v>
      </c>
      <c r="C15" s="58" t="s">
        <v>15</v>
      </c>
      <c r="D15" s="58" t="s">
        <v>15</v>
      </c>
      <c r="E15" s="58" t="s">
        <v>15</v>
      </c>
      <c r="F15" s="58" t="s">
        <v>15</v>
      </c>
      <c r="G15" s="58" t="s">
        <v>15</v>
      </c>
      <c r="H15" s="58" t="s">
        <v>15</v>
      </c>
    </row>
    <row r="16" spans="1:8" ht="25.5" customHeight="1" thickBot="1">
      <c r="A16" s="256" t="s">
        <v>150</v>
      </c>
      <c r="B16" s="257" t="s">
        <v>15</v>
      </c>
      <c r="C16" s="257" t="s">
        <v>15</v>
      </c>
      <c r="D16" s="257" t="s">
        <v>15</v>
      </c>
      <c r="E16" s="257" t="s">
        <v>15</v>
      </c>
      <c r="F16" s="257" t="s">
        <v>15</v>
      </c>
      <c r="G16" s="257" t="s">
        <v>15</v>
      </c>
      <c r="H16" s="257" t="s">
        <v>15</v>
      </c>
    </row>
    <row r="17" spans="1:8">
      <c r="A17" s="43" t="s">
        <v>151</v>
      </c>
      <c r="B17" s="59">
        <v>185364842.87000003</v>
      </c>
      <c r="C17" s="59">
        <v>31824693.300000001</v>
      </c>
      <c r="D17" s="59">
        <v>23398892.699999999</v>
      </c>
      <c r="E17" s="59">
        <v>121375399.66</v>
      </c>
      <c r="F17" s="59">
        <v>0</v>
      </c>
      <c r="G17" s="65">
        <v>1503144280.7599998</v>
      </c>
      <c r="H17" s="59">
        <v>55035489.479999997</v>
      </c>
    </row>
    <row r="18" spans="1:8">
      <c r="A18" s="34" t="s">
        <v>239</v>
      </c>
      <c r="B18" s="58">
        <v>27838438.190000001</v>
      </c>
      <c r="C18" s="58">
        <v>2910535.9</v>
      </c>
      <c r="D18" s="58">
        <v>523028.54</v>
      </c>
      <c r="E18" s="58">
        <v>15473309.4</v>
      </c>
      <c r="F18" s="58">
        <v>9600</v>
      </c>
      <c r="G18" s="58">
        <v>93240097.700000003</v>
      </c>
      <c r="H18" s="58">
        <v>4519459.8</v>
      </c>
    </row>
    <row r="19" spans="1:8">
      <c r="A19" s="33" t="s">
        <v>240</v>
      </c>
      <c r="B19" s="59">
        <v>34437408.850000001</v>
      </c>
      <c r="C19" s="59">
        <v>3746041.68</v>
      </c>
      <c r="D19" s="59">
        <v>522262.58</v>
      </c>
      <c r="E19" s="59">
        <v>15585282.039999999</v>
      </c>
      <c r="F19" s="59">
        <v>195446.62</v>
      </c>
      <c r="G19" s="59">
        <v>56266511.219999999</v>
      </c>
      <c r="H19" s="59">
        <v>4735451.4000000004</v>
      </c>
    </row>
    <row r="20" spans="1:8">
      <c r="A20" s="34" t="s">
        <v>241</v>
      </c>
      <c r="B20" s="58">
        <v>21694173.559999999</v>
      </c>
      <c r="C20" s="58">
        <v>1693966.02</v>
      </c>
      <c r="D20" s="58">
        <v>1026098.26</v>
      </c>
      <c r="E20" s="58">
        <v>17239068.899999999</v>
      </c>
      <c r="F20" s="58">
        <v>312426.71999999997</v>
      </c>
      <c r="G20" s="58">
        <v>86110674.140000001</v>
      </c>
      <c r="H20" s="58">
        <v>6900553.4800000004</v>
      </c>
    </row>
    <row r="21" spans="1:8">
      <c r="A21" s="33" t="s">
        <v>242</v>
      </c>
      <c r="B21" s="59"/>
      <c r="C21" s="59"/>
      <c r="D21" s="59"/>
      <c r="E21" s="59"/>
      <c r="F21" s="59"/>
      <c r="G21" s="59"/>
      <c r="H21" s="59"/>
    </row>
    <row r="22" spans="1:8">
      <c r="A22" s="34" t="s">
        <v>243</v>
      </c>
      <c r="B22" s="58"/>
      <c r="C22" s="58"/>
      <c r="D22" s="58"/>
      <c r="E22" s="58"/>
      <c r="F22" s="58"/>
      <c r="G22" s="58"/>
      <c r="H22" s="58"/>
    </row>
    <row r="23" spans="1:8">
      <c r="A23" s="33" t="s">
        <v>244</v>
      </c>
      <c r="B23" s="59"/>
      <c r="C23" s="59"/>
      <c r="D23" s="59"/>
      <c r="E23" s="59"/>
      <c r="F23" s="59"/>
      <c r="G23" s="59"/>
      <c r="H23" s="59"/>
    </row>
    <row r="24" spans="1:8">
      <c r="A24" s="34" t="s">
        <v>245</v>
      </c>
      <c r="B24" s="58"/>
      <c r="C24" s="58"/>
      <c r="D24" s="58"/>
      <c r="E24" s="58"/>
      <c r="F24" s="58"/>
      <c r="G24" s="58"/>
      <c r="H24" s="58"/>
    </row>
    <row r="25" spans="1:8">
      <c r="A25" s="33" t="s">
        <v>246</v>
      </c>
      <c r="B25" s="59"/>
      <c r="C25" s="59"/>
      <c r="D25" s="59"/>
      <c r="E25" s="59"/>
      <c r="F25" s="59"/>
      <c r="G25" s="59"/>
      <c r="H25" s="59"/>
    </row>
    <row r="26" spans="1:8">
      <c r="A26" s="34" t="s">
        <v>247</v>
      </c>
      <c r="B26" s="58"/>
      <c r="C26" s="58"/>
      <c r="D26" s="58"/>
      <c r="E26" s="58"/>
      <c r="F26" s="58"/>
      <c r="G26" s="58"/>
      <c r="H26" s="58"/>
    </row>
    <row r="27" spans="1:8">
      <c r="A27" s="33" t="s">
        <v>248</v>
      </c>
      <c r="B27" s="59"/>
      <c r="C27" s="59"/>
      <c r="D27" s="59"/>
      <c r="E27" s="59"/>
      <c r="F27" s="59"/>
      <c r="G27" s="59"/>
      <c r="H27" s="59"/>
    </row>
    <row r="28" spans="1:8">
      <c r="A28" s="34" t="s">
        <v>249</v>
      </c>
      <c r="B28" s="57"/>
      <c r="C28" s="57"/>
      <c r="D28" s="57"/>
      <c r="E28" s="57"/>
      <c r="F28" s="58"/>
      <c r="G28" s="57"/>
      <c r="H28" s="57"/>
    </row>
    <row r="29" spans="1:8">
      <c r="A29" s="33" t="s">
        <v>250</v>
      </c>
      <c r="B29" s="59"/>
      <c r="C29" s="59"/>
      <c r="D29" s="59"/>
      <c r="E29" s="59"/>
      <c r="F29" s="59"/>
      <c r="G29" s="59"/>
      <c r="H29" s="59"/>
    </row>
    <row r="30" spans="1:8">
      <c r="A30" s="37" t="s">
        <v>238</v>
      </c>
      <c r="B30" s="60">
        <v>83970020.600000009</v>
      </c>
      <c r="C30" s="60">
        <v>8350543.5999999996</v>
      </c>
      <c r="D30" s="60">
        <v>2071389.38</v>
      </c>
      <c r="E30" s="60">
        <v>48297660.339999996</v>
      </c>
      <c r="F30" s="60">
        <v>517473.34</v>
      </c>
      <c r="G30" s="66">
        <v>235617283.06</v>
      </c>
      <c r="H30" s="60">
        <v>16155464.68</v>
      </c>
    </row>
    <row r="31" spans="1:8">
      <c r="H31" s="61" t="s">
        <v>155</v>
      </c>
    </row>
    <row r="37" spans="1:8" ht="18">
      <c r="H37" s="207" t="s">
        <v>252</v>
      </c>
    </row>
    <row r="38" spans="1:8" ht="3" customHeight="1"/>
    <row r="39" spans="1:8" ht="38.450000000000003" customHeight="1">
      <c r="A39" s="39">
        <v>39172</v>
      </c>
      <c r="B39" s="63" t="s">
        <v>156</v>
      </c>
      <c r="C39" s="64" t="s">
        <v>157</v>
      </c>
      <c r="D39" s="63" t="s">
        <v>158</v>
      </c>
      <c r="E39" s="63" t="s">
        <v>2</v>
      </c>
      <c r="F39" s="29"/>
      <c r="G39" s="29"/>
      <c r="H39" s="68" t="s">
        <v>160</v>
      </c>
    </row>
    <row r="40" spans="1:8" ht="25.5">
      <c r="A40" s="44" t="s">
        <v>147</v>
      </c>
      <c r="B40" s="58">
        <v>95</v>
      </c>
      <c r="C40" s="57">
        <v>242</v>
      </c>
      <c r="D40" s="57">
        <v>20</v>
      </c>
      <c r="E40" s="57">
        <v>37</v>
      </c>
      <c r="F40" s="31"/>
      <c r="G40" s="31"/>
      <c r="H40" s="57">
        <v>346</v>
      </c>
    </row>
    <row r="41" spans="1:8" ht="25.5">
      <c r="A41" s="44" t="s">
        <v>148</v>
      </c>
      <c r="B41" s="58">
        <v>104</v>
      </c>
      <c r="C41" s="57">
        <v>3118</v>
      </c>
      <c r="D41" s="57">
        <v>3172</v>
      </c>
      <c r="E41" s="57">
        <v>44</v>
      </c>
      <c r="F41" s="31"/>
      <c r="G41" s="31"/>
      <c r="H41" s="57">
        <v>6438</v>
      </c>
    </row>
    <row r="42" spans="1:8" ht="25.5">
      <c r="A42" s="44" t="s">
        <v>149</v>
      </c>
      <c r="B42" s="58">
        <v>153672137874.379</v>
      </c>
      <c r="C42" s="57" t="s">
        <v>15</v>
      </c>
      <c r="D42" s="58" t="s">
        <v>15</v>
      </c>
      <c r="E42" s="57">
        <v>1727402145.4000001</v>
      </c>
      <c r="F42" s="31"/>
      <c r="G42" s="31"/>
      <c r="H42" s="58">
        <v>155399540019.77899</v>
      </c>
    </row>
    <row r="43" spans="1:8" ht="25.5" customHeight="1" thickBot="1">
      <c r="A43" s="256" t="s">
        <v>150</v>
      </c>
      <c r="B43" s="257">
        <v>240964969857.81</v>
      </c>
      <c r="C43" s="258" t="s">
        <v>15</v>
      </c>
      <c r="D43" s="257" t="s">
        <v>15</v>
      </c>
      <c r="E43" s="258">
        <v>331777240</v>
      </c>
      <c r="F43" s="259"/>
      <c r="G43" s="259"/>
      <c r="H43" s="257">
        <v>241296747097.81</v>
      </c>
    </row>
    <row r="44" spans="1:8">
      <c r="A44" s="43" t="s">
        <v>151</v>
      </c>
      <c r="B44" s="59">
        <v>129527062051.07997</v>
      </c>
      <c r="C44" s="59">
        <v>988797112.25999999</v>
      </c>
      <c r="D44" s="59">
        <v>1920143598.7699997</v>
      </c>
      <c r="E44" s="59">
        <v>255383684.88</v>
      </c>
      <c r="F44" s="20"/>
      <c r="G44" s="20"/>
      <c r="H44" s="59">
        <v>132691386446.98997</v>
      </c>
    </row>
    <row r="45" spans="1:8">
      <c r="A45" s="34" t="s">
        <v>239</v>
      </c>
      <c r="B45" s="58">
        <v>14772721003.26</v>
      </c>
      <c r="C45" s="58">
        <v>86047665.040000021</v>
      </c>
      <c r="D45" s="58">
        <v>144514469.53000003</v>
      </c>
      <c r="E45" s="58">
        <v>46518176.619999997</v>
      </c>
      <c r="F45" s="31"/>
      <c r="G45" s="31"/>
      <c r="H45" s="57">
        <v>15049801314.450003</v>
      </c>
    </row>
    <row r="46" spans="1:8">
      <c r="A46" s="33" t="s">
        <v>240</v>
      </c>
      <c r="B46" s="59">
        <v>14251304828.139999</v>
      </c>
      <c r="C46" s="59">
        <v>73980828.680000007</v>
      </c>
      <c r="D46" s="59">
        <v>115488404.39</v>
      </c>
      <c r="E46" s="59">
        <v>27899733.82</v>
      </c>
      <c r="F46" s="20"/>
      <c r="G46" s="20"/>
      <c r="H46" s="65">
        <v>14468673795.029999</v>
      </c>
    </row>
    <row r="47" spans="1:8">
      <c r="A47" s="34" t="s">
        <v>241</v>
      </c>
      <c r="B47" s="58">
        <v>19158623279.560001</v>
      </c>
      <c r="C47" s="58">
        <v>81215293.099999994</v>
      </c>
      <c r="D47" s="58">
        <v>134976961.07999998</v>
      </c>
      <c r="E47" s="58">
        <v>66087675.82</v>
      </c>
      <c r="F47" s="31"/>
      <c r="G47" s="31"/>
      <c r="H47" s="57">
        <v>19440903209.560001</v>
      </c>
    </row>
    <row r="48" spans="1:8">
      <c r="A48" s="33" t="s">
        <v>242</v>
      </c>
      <c r="B48" s="59"/>
      <c r="C48" s="59"/>
      <c r="D48" s="59"/>
      <c r="E48" s="59"/>
      <c r="F48" s="20"/>
      <c r="G48" s="20"/>
      <c r="H48" s="65"/>
    </row>
    <row r="49" spans="1:8">
      <c r="A49" s="34" t="s">
        <v>243</v>
      </c>
      <c r="B49" s="58"/>
      <c r="C49" s="58"/>
      <c r="D49" s="58"/>
      <c r="E49" s="58"/>
      <c r="F49" s="31"/>
      <c r="G49" s="31"/>
      <c r="H49" s="57"/>
    </row>
    <row r="50" spans="1:8">
      <c r="A50" s="33" t="s">
        <v>244</v>
      </c>
      <c r="B50" s="59"/>
      <c r="C50" s="59"/>
      <c r="D50" s="59"/>
      <c r="E50" s="59"/>
      <c r="F50" s="20"/>
      <c r="G50" s="20"/>
      <c r="H50" s="65"/>
    </row>
    <row r="51" spans="1:8">
      <c r="A51" s="34" t="s">
        <v>245</v>
      </c>
      <c r="B51" s="58"/>
      <c r="C51" s="58"/>
      <c r="D51" s="58"/>
      <c r="E51" s="58"/>
      <c r="F51" s="31"/>
      <c r="G51" s="31"/>
      <c r="H51" s="57"/>
    </row>
    <row r="52" spans="1:8">
      <c r="A52" s="33" t="s">
        <v>246</v>
      </c>
      <c r="B52" s="59"/>
      <c r="C52" s="59"/>
      <c r="D52" s="59"/>
      <c r="E52" s="59"/>
      <c r="F52" s="20"/>
      <c r="G52" s="20"/>
      <c r="H52" s="65"/>
    </row>
    <row r="53" spans="1:8">
      <c r="A53" s="34" t="s">
        <v>247</v>
      </c>
      <c r="B53" s="58"/>
      <c r="C53" s="58"/>
      <c r="D53" s="58"/>
      <c r="E53" s="58"/>
      <c r="F53" s="31"/>
      <c r="G53" s="31"/>
      <c r="H53" s="57"/>
    </row>
    <row r="54" spans="1:8">
      <c r="A54" s="33" t="s">
        <v>248</v>
      </c>
      <c r="B54" s="59"/>
      <c r="C54" s="59"/>
      <c r="D54" s="59"/>
      <c r="E54" s="59"/>
      <c r="F54" s="20"/>
      <c r="G54" s="20"/>
      <c r="H54" s="65"/>
    </row>
    <row r="55" spans="1:8">
      <c r="A55" s="34" t="s">
        <v>249</v>
      </c>
      <c r="B55" s="58"/>
      <c r="C55" s="58"/>
      <c r="D55" s="58"/>
      <c r="E55" s="57"/>
      <c r="F55" s="31"/>
      <c r="G55" s="31"/>
      <c r="H55" s="57"/>
    </row>
    <row r="56" spans="1:8">
      <c r="A56" s="33" t="s">
        <v>250</v>
      </c>
      <c r="B56" s="59"/>
      <c r="C56" s="59"/>
      <c r="D56" s="59"/>
      <c r="E56" s="59"/>
      <c r="F56" s="20"/>
      <c r="G56" s="20"/>
      <c r="H56" s="65"/>
    </row>
    <row r="57" spans="1:8">
      <c r="A57" s="37" t="s">
        <v>238</v>
      </c>
      <c r="B57" s="60">
        <v>48182649110.960007</v>
      </c>
      <c r="C57" s="60">
        <v>241243786.82000002</v>
      </c>
      <c r="D57" s="60">
        <v>394979835</v>
      </c>
      <c r="E57" s="60">
        <v>140505586.25999999</v>
      </c>
      <c r="F57" s="29"/>
      <c r="G57" s="29"/>
      <c r="H57" s="60">
        <v>48959378319.040009</v>
      </c>
    </row>
    <row r="58" spans="1:8">
      <c r="H58" s="61" t="s">
        <v>155</v>
      </c>
    </row>
    <row r="71" spans="8:8" ht="15.75">
      <c r="H71" s="73">
        <v>2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69" orientation="portrait" horizontalDpi="1200" verticalDpi="1200" r:id="rId1"/>
  <headerFooter alignWithMargins="0"/>
  <rowBreaks count="1" manualBreakCount="1">
    <brk id="36" max="16383" man="1"/>
  </rowBreaks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zoomScale="85" workbookViewId="0">
      <selection activeCell="C8" sqref="C8"/>
    </sheetView>
  </sheetViews>
  <sheetFormatPr baseColWidth="10" defaultRowHeight="12.75"/>
  <cols>
    <col min="1" max="1" width="15" bestFit="1" customWidth="1"/>
    <col min="2" max="2" width="15.140625" customWidth="1"/>
    <col min="3" max="3" width="15.85546875" bestFit="1" customWidth="1"/>
    <col min="4" max="4" width="14.5703125" bestFit="1" customWidth="1"/>
    <col min="5" max="5" width="11.28515625" bestFit="1" customWidth="1"/>
    <col min="6" max="6" width="10.85546875" customWidth="1"/>
    <col min="7" max="7" width="12.28515625" bestFit="1" customWidth="1"/>
    <col min="8" max="8" width="12.140625" customWidth="1"/>
    <col min="9" max="9" width="13.85546875" bestFit="1" customWidth="1"/>
    <col min="10" max="10" width="15.85546875" bestFit="1" customWidth="1"/>
  </cols>
  <sheetData>
    <row r="1" spans="1:10" ht="18" customHeight="1"/>
    <row r="2" spans="1:10" ht="20.100000000000001" customHeight="1">
      <c r="A2" s="23"/>
      <c r="B2" s="23"/>
      <c r="C2" s="23"/>
      <c r="D2" s="23"/>
      <c r="E2" s="23"/>
      <c r="F2" s="23"/>
      <c r="G2" s="23"/>
      <c r="H2" s="23"/>
      <c r="I2" s="23"/>
      <c r="J2" s="54" t="s">
        <v>162</v>
      </c>
    </row>
    <row r="3" spans="1:10" ht="15">
      <c r="J3" s="55" t="s">
        <v>163</v>
      </c>
    </row>
    <row r="10" spans="1:10" ht="15">
      <c r="J10" s="204" t="s">
        <v>253</v>
      </c>
    </row>
    <row r="11" spans="1:10" ht="3.95" customHeight="1"/>
    <row r="12" spans="1:10" ht="26.25" customHeight="1">
      <c r="A12" s="39">
        <v>39172</v>
      </c>
      <c r="B12" s="64" t="s">
        <v>168</v>
      </c>
      <c r="C12" s="64" t="s">
        <v>169</v>
      </c>
      <c r="D12" s="64" t="s">
        <v>223</v>
      </c>
      <c r="E12" s="64" t="s">
        <v>224</v>
      </c>
      <c r="F12" s="64" t="s">
        <v>225</v>
      </c>
      <c r="G12" s="64" t="s">
        <v>170</v>
      </c>
      <c r="H12" s="64" t="s">
        <v>171</v>
      </c>
      <c r="I12" s="64" t="s">
        <v>172</v>
      </c>
      <c r="J12" s="235" t="s">
        <v>160</v>
      </c>
    </row>
    <row r="13" spans="1:10" ht="25.5">
      <c r="A13" s="44" t="s">
        <v>147</v>
      </c>
      <c r="B13" s="36">
        <v>10</v>
      </c>
      <c r="C13" s="36">
        <v>82</v>
      </c>
      <c r="D13" s="36">
        <v>5</v>
      </c>
      <c r="E13" s="36">
        <v>2</v>
      </c>
      <c r="F13" s="36">
        <v>3</v>
      </c>
      <c r="G13" s="57">
        <v>93</v>
      </c>
      <c r="H13" s="36">
        <v>11</v>
      </c>
      <c r="I13" s="36">
        <v>3</v>
      </c>
      <c r="J13" s="70">
        <v>172</v>
      </c>
    </row>
    <row r="14" spans="1:10" ht="25.5">
      <c r="A14" s="44" t="s">
        <v>148</v>
      </c>
      <c r="B14" s="36">
        <v>10</v>
      </c>
      <c r="C14" s="36">
        <v>91</v>
      </c>
      <c r="D14" s="36">
        <v>12</v>
      </c>
      <c r="E14" s="36">
        <v>1302</v>
      </c>
      <c r="F14" s="36">
        <v>3</v>
      </c>
      <c r="G14" s="57">
        <v>2053</v>
      </c>
      <c r="H14" s="36">
        <v>1769</v>
      </c>
      <c r="I14" s="36">
        <v>12</v>
      </c>
      <c r="J14" s="70">
        <v>5252</v>
      </c>
    </row>
    <row r="15" spans="1:10" ht="26.25" thickBot="1">
      <c r="A15" s="256" t="s">
        <v>164</v>
      </c>
      <c r="B15" s="260">
        <v>240964969857.81</v>
      </c>
      <c r="C15" s="260">
        <v>153563567874.38</v>
      </c>
      <c r="D15" s="260">
        <v>894335770.01999998</v>
      </c>
      <c r="E15" s="258" t="s">
        <v>15</v>
      </c>
      <c r="F15" s="260">
        <v>108570000</v>
      </c>
      <c r="G15" s="258" t="s">
        <v>15</v>
      </c>
      <c r="H15" s="258" t="s">
        <v>15</v>
      </c>
      <c r="I15" s="258" t="s">
        <v>15</v>
      </c>
      <c r="J15" s="261">
        <v>395531443502.21002</v>
      </c>
    </row>
    <row r="16" spans="1:10">
      <c r="A16" s="43" t="s">
        <v>151</v>
      </c>
      <c r="B16" s="32">
        <v>3884684908.9800005</v>
      </c>
      <c r="C16" s="32">
        <v>125646466874.09999</v>
      </c>
      <c r="D16" s="32">
        <v>160637808.31999999</v>
      </c>
      <c r="E16" s="32">
        <v>52548473.599999994</v>
      </c>
      <c r="F16" s="32">
        <v>3971123.82</v>
      </c>
      <c r="G16" s="32">
        <v>840801031.81999981</v>
      </c>
      <c r="H16" s="32">
        <v>333866026.90999997</v>
      </c>
      <c r="I16" s="32">
        <v>1503144280.7599998</v>
      </c>
      <c r="J16" s="71">
        <v>132426120528.31001</v>
      </c>
    </row>
    <row r="17" spans="1:10">
      <c r="A17" s="34" t="s">
        <v>239</v>
      </c>
      <c r="B17" s="35">
        <v>601009305.63999999</v>
      </c>
      <c r="C17" s="35">
        <v>14171154338.639999</v>
      </c>
      <c r="D17" s="35">
        <v>37092864.68</v>
      </c>
      <c r="E17" s="35">
        <v>4505119.9800000004</v>
      </c>
      <c r="F17" s="35">
        <v>557358.98</v>
      </c>
      <c r="G17" s="35">
        <v>75512606.219999999</v>
      </c>
      <c r="H17" s="35">
        <v>46194471.509999998</v>
      </c>
      <c r="I17" s="35">
        <v>93240097.700000003</v>
      </c>
      <c r="J17" s="70">
        <v>15029266163.349998</v>
      </c>
    </row>
    <row r="18" spans="1:10">
      <c r="A18" s="33" t="s">
        <v>240</v>
      </c>
      <c r="B18" s="32">
        <v>1046406024.36</v>
      </c>
      <c r="C18" s="32">
        <v>13207302171</v>
      </c>
      <c r="D18" s="32">
        <v>16162413.18</v>
      </c>
      <c r="E18" s="32">
        <v>4734923.4000000004</v>
      </c>
      <c r="F18" s="32">
        <v>314963.88</v>
      </c>
      <c r="G18" s="32">
        <v>64690943.460000001</v>
      </c>
      <c r="H18" s="32">
        <v>53737409.149999999</v>
      </c>
      <c r="I18" s="32">
        <v>56266511.219999999</v>
      </c>
      <c r="J18" s="71">
        <v>14449615359.649998</v>
      </c>
    </row>
    <row r="19" spans="1:10">
      <c r="A19" s="34" t="s">
        <v>241</v>
      </c>
      <c r="B19" s="35">
        <v>698816393.34000003</v>
      </c>
      <c r="C19" s="35">
        <v>18459397769.34</v>
      </c>
      <c r="D19" s="35">
        <v>57138922.299999997</v>
      </c>
      <c r="E19" s="35">
        <v>6881443.4800000004</v>
      </c>
      <c r="F19" s="35">
        <v>409116.88</v>
      </c>
      <c r="G19" s="35">
        <v>73059017.609999999</v>
      </c>
      <c r="H19" s="35">
        <v>41220197.840000004</v>
      </c>
      <c r="I19" s="35">
        <v>86110674.140000001</v>
      </c>
      <c r="J19" s="70">
        <v>19423033534.93</v>
      </c>
    </row>
    <row r="20" spans="1:10">
      <c r="A20" s="33" t="s">
        <v>242</v>
      </c>
      <c r="B20" s="32"/>
      <c r="C20" s="32"/>
      <c r="D20" s="32"/>
      <c r="E20" s="32"/>
      <c r="F20" s="32"/>
      <c r="G20" s="32"/>
      <c r="H20" s="32"/>
      <c r="I20" s="32"/>
      <c r="J20" s="71"/>
    </row>
    <row r="21" spans="1:10">
      <c r="A21" s="34" t="s">
        <v>243</v>
      </c>
      <c r="B21" s="35"/>
      <c r="C21" s="35"/>
      <c r="D21" s="35"/>
      <c r="E21" s="35"/>
      <c r="F21" s="35"/>
      <c r="G21" s="35"/>
      <c r="H21" s="35"/>
      <c r="I21" s="35"/>
      <c r="J21" s="70"/>
    </row>
    <row r="22" spans="1:10">
      <c r="A22" s="33" t="s">
        <v>244</v>
      </c>
      <c r="B22" s="32"/>
      <c r="C22" s="32"/>
      <c r="D22" s="32"/>
      <c r="E22" s="32"/>
      <c r="F22" s="32"/>
      <c r="G22" s="32"/>
      <c r="H22" s="32"/>
      <c r="I22" s="32"/>
      <c r="J22" s="71"/>
    </row>
    <row r="23" spans="1:10">
      <c r="A23" s="34" t="s">
        <v>245</v>
      </c>
      <c r="B23" s="35"/>
      <c r="C23" s="35"/>
      <c r="D23" s="35"/>
      <c r="E23" s="35"/>
      <c r="F23" s="35"/>
      <c r="G23" s="35"/>
      <c r="H23" s="35"/>
      <c r="I23" s="35"/>
      <c r="J23" s="70"/>
    </row>
    <row r="24" spans="1:10">
      <c r="A24" s="33" t="s">
        <v>246</v>
      </c>
      <c r="B24" s="32"/>
      <c r="C24" s="32"/>
      <c r="D24" s="32"/>
      <c r="E24" s="32"/>
      <c r="F24" s="32"/>
      <c r="G24" s="32"/>
      <c r="H24" s="32"/>
      <c r="I24" s="32"/>
      <c r="J24" s="71"/>
    </row>
    <row r="25" spans="1:10">
      <c r="A25" s="34" t="s">
        <v>247</v>
      </c>
      <c r="B25" s="35"/>
      <c r="C25" s="35"/>
      <c r="D25" s="35"/>
      <c r="E25" s="35"/>
      <c r="F25" s="35"/>
      <c r="G25" s="35"/>
      <c r="H25" s="35"/>
      <c r="I25" s="35"/>
      <c r="J25" s="70"/>
    </row>
    <row r="26" spans="1:10">
      <c r="A26" s="33" t="s">
        <v>248</v>
      </c>
      <c r="B26" s="32"/>
      <c r="C26" s="32"/>
      <c r="D26" s="62"/>
      <c r="E26" s="32"/>
      <c r="F26" s="32"/>
      <c r="G26" s="32"/>
      <c r="H26" s="32"/>
      <c r="I26" s="32"/>
      <c r="J26" s="71"/>
    </row>
    <row r="27" spans="1:10">
      <c r="A27" s="34" t="s">
        <v>249</v>
      </c>
      <c r="B27" s="36"/>
      <c r="C27" s="36"/>
      <c r="D27" s="36"/>
      <c r="E27" s="36"/>
      <c r="F27" s="36"/>
      <c r="G27" s="36"/>
      <c r="H27" s="36"/>
      <c r="I27" s="36"/>
      <c r="J27" s="70"/>
    </row>
    <row r="28" spans="1:10">
      <c r="A28" s="33" t="s">
        <v>250</v>
      </c>
      <c r="B28" s="32"/>
      <c r="C28" s="32"/>
      <c r="D28" s="32"/>
      <c r="E28" s="32"/>
      <c r="F28" s="32"/>
      <c r="G28" s="32"/>
      <c r="H28" s="32"/>
      <c r="I28" s="32"/>
      <c r="J28" s="71"/>
    </row>
    <row r="29" spans="1:10">
      <c r="A29" s="37" t="s">
        <v>238</v>
      </c>
      <c r="B29" s="38">
        <v>2346231723.3400002</v>
      </c>
      <c r="C29" s="38">
        <v>45837854278.979996</v>
      </c>
      <c r="D29" s="38">
        <v>110394200.16</v>
      </c>
      <c r="E29" s="38">
        <v>16121486.860000001</v>
      </c>
      <c r="F29" s="38">
        <v>1281439.74</v>
      </c>
      <c r="G29" s="38">
        <v>213262567.29000002</v>
      </c>
      <c r="H29" s="38">
        <v>141152078.5</v>
      </c>
      <c r="I29" s="38">
        <v>235617283.06</v>
      </c>
      <c r="J29" s="38">
        <v>48901915057.929993</v>
      </c>
    </row>
    <row r="30" spans="1:10">
      <c r="J30" s="61" t="s">
        <v>155</v>
      </c>
    </row>
    <row r="31" spans="1:10">
      <c r="J31" s="61" t="s">
        <v>165</v>
      </c>
    </row>
    <row r="32" spans="1:10">
      <c r="J32" s="61" t="s">
        <v>166</v>
      </c>
    </row>
    <row r="33" spans="1:10">
      <c r="J33" s="61" t="s">
        <v>167</v>
      </c>
    </row>
    <row r="34" spans="1:10">
      <c r="J34" s="61"/>
    </row>
    <row r="35" spans="1:10">
      <c r="J35" s="61"/>
    </row>
    <row r="40" spans="1:10" ht="15">
      <c r="J40" s="204" t="s">
        <v>254</v>
      </c>
    </row>
    <row r="41" spans="1:10" ht="3.95" customHeight="1"/>
    <row r="42" spans="1:10" ht="26.25" customHeight="1">
      <c r="A42" s="39">
        <v>39172</v>
      </c>
      <c r="B42" s="64" t="s">
        <v>168</v>
      </c>
      <c r="C42" s="64" t="s">
        <v>169</v>
      </c>
      <c r="D42" s="64" t="s">
        <v>223</v>
      </c>
      <c r="E42" s="64" t="s">
        <v>224</v>
      </c>
      <c r="F42" s="64" t="s">
        <v>225</v>
      </c>
      <c r="G42" s="64" t="s">
        <v>170</v>
      </c>
      <c r="H42" s="64" t="s">
        <v>171</v>
      </c>
      <c r="I42" s="72"/>
      <c r="J42" s="235" t="s">
        <v>160</v>
      </c>
    </row>
    <row r="43" spans="1:10" ht="25.5">
      <c r="A43" s="44" t="s">
        <v>147</v>
      </c>
      <c r="B43" s="36">
        <v>7</v>
      </c>
      <c r="C43" s="36">
        <v>16</v>
      </c>
      <c r="D43" s="36">
        <v>8</v>
      </c>
      <c r="E43" s="57">
        <v>3</v>
      </c>
      <c r="F43" s="36">
        <v>1</v>
      </c>
      <c r="G43" s="57">
        <v>184</v>
      </c>
      <c r="H43" s="36">
        <v>7</v>
      </c>
      <c r="I43" s="70"/>
      <c r="J43" s="70">
        <v>216</v>
      </c>
    </row>
    <row r="44" spans="1:10" ht="25.5">
      <c r="A44" s="44" t="s">
        <v>148</v>
      </c>
      <c r="B44" s="36">
        <v>7</v>
      </c>
      <c r="C44" s="36">
        <v>16</v>
      </c>
      <c r="D44" s="36">
        <v>8</v>
      </c>
      <c r="E44" s="57">
        <v>63</v>
      </c>
      <c r="F44" s="36">
        <v>1</v>
      </c>
      <c r="G44" s="57">
        <v>1065</v>
      </c>
      <c r="H44" s="36">
        <v>26</v>
      </c>
      <c r="I44" s="70"/>
      <c r="J44" s="70">
        <v>1186</v>
      </c>
    </row>
    <row r="45" spans="1:10" ht="26.25" thickBot="1">
      <c r="A45" s="256" t="s">
        <v>164</v>
      </c>
      <c r="B45" s="260">
        <v>331777240</v>
      </c>
      <c r="C45" s="260">
        <v>605626900.70000005</v>
      </c>
      <c r="D45" s="260">
        <v>213994572.88</v>
      </c>
      <c r="E45" s="258" t="s">
        <v>15</v>
      </c>
      <c r="F45" s="260">
        <v>13444901.800000001</v>
      </c>
      <c r="G45" s="258" t="s">
        <v>15</v>
      </c>
      <c r="H45" s="258" t="s">
        <v>15</v>
      </c>
      <c r="I45" s="261"/>
      <c r="J45" s="261">
        <v>1164843615.3799999</v>
      </c>
    </row>
    <row r="46" spans="1:10">
      <c r="A46" s="43" t="s">
        <v>151</v>
      </c>
      <c r="B46" s="32">
        <v>49437925.640000008</v>
      </c>
      <c r="C46" s="32">
        <v>28663722.920000002</v>
      </c>
      <c r="D46" s="32">
        <v>8583372.1800000016</v>
      </c>
      <c r="E46" s="32">
        <v>2487015.88</v>
      </c>
      <c r="F46" s="59" t="s">
        <v>46</v>
      </c>
      <c r="G46" s="32">
        <v>147996080.44</v>
      </c>
      <c r="H46" s="32">
        <v>28097801.620000001</v>
      </c>
      <c r="I46" s="71"/>
      <c r="J46" s="71">
        <v>265265918.68000001</v>
      </c>
    </row>
    <row r="47" spans="1:10">
      <c r="A47" s="34" t="s">
        <v>239</v>
      </c>
      <c r="B47" s="35">
        <v>2919403.98</v>
      </c>
      <c r="C47" s="35">
        <v>4491072.58</v>
      </c>
      <c r="D47" s="35">
        <v>2014835.38</v>
      </c>
      <c r="E47" s="35">
        <v>14339.82</v>
      </c>
      <c r="F47" s="58" t="s">
        <v>46</v>
      </c>
      <c r="G47" s="35">
        <v>10535058.82</v>
      </c>
      <c r="H47" s="35">
        <v>560440.52</v>
      </c>
      <c r="I47" s="70"/>
      <c r="J47" s="70">
        <v>20535151.100000001</v>
      </c>
    </row>
    <row r="48" spans="1:10">
      <c r="A48" s="33" t="s">
        <v>240</v>
      </c>
      <c r="B48" s="32">
        <v>3165074.5</v>
      </c>
      <c r="C48" s="32">
        <v>4519765.72</v>
      </c>
      <c r="D48" s="32">
        <v>1334149.32</v>
      </c>
      <c r="E48" s="32">
        <v>528</v>
      </c>
      <c r="F48" s="59" t="s">
        <v>46</v>
      </c>
      <c r="G48" s="32">
        <v>9289885.2200000007</v>
      </c>
      <c r="H48" s="32">
        <v>749032.62</v>
      </c>
      <c r="I48" s="71"/>
      <c r="J48" s="71">
        <v>19058435.379999999</v>
      </c>
    </row>
    <row r="49" spans="1:10">
      <c r="A49" s="34" t="s">
        <v>241</v>
      </c>
      <c r="B49" s="35">
        <v>3104914.72</v>
      </c>
      <c r="C49" s="35">
        <v>4005969.8</v>
      </c>
      <c r="D49" s="35">
        <v>1837869</v>
      </c>
      <c r="E49" s="35">
        <v>19110</v>
      </c>
      <c r="F49" s="58" t="s">
        <v>46</v>
      </c>
      <c r="G49" s="35">
        <v>8156275.4900000002</v>
      </c>
      <c r="H49" s="35">
        <v>745535.62</v>
      </c>
      <c r="I49" s="70"/>
      <c r="J49" s="70">
        <v>17869674.629999999</v>
      </c>
    </row>
    <row r="50" spans="1:10">
      <c r="A50" s="33" t="s">
        <v>242</v>
      </c>
      <c r="B50" s="32"/>
      <c r="C50" s="32"/>
      <c r="D50" s="32"/>
      <c r="E50" s="32"/>
      <c r="F50" s="59"/>
      <c r="G50" s="32"/>
      <c r="H50" s="32"/>
      <c r="I50" s="71"/>
      <c r="J50" s="71"/>
    </row>
    <row r="51" spans="1:10">
      <c r="A51" s="34" t="s">
        <v>243</v>
      </c>
      <c r="B51" s="35"/>
      <c r="C51" s="35"/>
      <c r="D51" s="35"/>
      <c r="E51" s="35"/>
      <c r="F51" s="58"/>
      <c r="G51" s="35"/>
      <c r="H51" s="35"/>
      <c r="I51" s="70"/>
      <c r="J51" s="70"/>
    </row>
    <row r="52" spans="1:10">
      <c r="A52" s="33" t="s">
        <v>244</v>
      </c>
      <c r="B52" s="32"/>
      <c r="C52" s="32"/>
      <c r="D52" s="32"/>
      <c r="E52" s="32"/>
      <c r="F52" s="59"/>
      <c r="G52" s="32"/>
      <c r="H52" s="32"/>
      <c r="I52" s="71"/>
      <c r="J52" s="71"/>
    </row>
    <row r="53" spans="1:10">
      <c r="A53" s="34" t="s">
        <v>245</v>
      </c>
      <c r="B53" s="35"/>
      <c r="C53" s="35"/>
      <c r="D53" s="35"/>
      <c r="E53" s="35"/>
      <c r="F53" s="58"/>
      <c r="G53" s="35"/>
      <c r="H53" s="35"/>
      <c r="I53" s="70"/>
      <c r="J53" s="70"/>
    </row>
    <row r="54" spans="1:10">
      <c r="A54" s="33" t="s">
        <v>246</v>
      </c>
      <c r="B54" s="32"/>
      <c r="C54" s="32"/>
      <c r="D54" s="32"/>
      <c r="E54" s="32"/>
      <c r="F54" s="59"/>
      <c r="G54" s="32"/>
      <c r="H54" s="32"/>
      <c r="I54" s="71"/>
      <c r="J54" s="71"/>
    </row>
    <row r="55" spans="1:10">
      <c r="A55" s="34" t="s">
        <v>247</v>
      </c>
      <c r="B55" s="35"/>
      <c r="C55" s="35"/>
      <c r="D55" s="35"/>
      <c r="E55" s="35"/>
      <c r="F55" s="58"/>
      <c r="G55" s="35"/>
      <c r="H55" s="35"/>
      <c r="I55" s="70"/>
      <c r="J55" s="70"/>
    </row>
    <row r="56" spans="1:10">
      <c r="A56" s="33" t="s">
        <v>248</v>
      </c>
      <c r="B56" s="32"/>
      <c r="C56" s="32"/>
      <c r="D56" s="32"/>
      <c r="E56" s="32"/>
      <c r="F56" s="59"/>
      <c r="G56" s="32"/>
      <c r="H56" s="32"/>
      <c r="I56" s="71"/>
      <c r="J56" s="71"/>
    </row>
    <row r="57" spans="1:10">
      <c r="A57" s="34" t="s">
        <v>249</v>
      </c>
      <c r="B57" s="36"/>
      <c r="C57" s="36"/>
      <c r="D57" s="36"/>
      <c r="E57" s="36"/>
      <c r="F57" s="58"/>
      <c r="G57" s="36"/>
      <c r="H57" s="36"/>
      <c r="I57" s="70"/>
      <c r="J57" s="70"/>
    </row>
    <row r="58" spans="1:10">
      <c r="A58" s="33" t="s">
        <v>250</v>
      </c>
      <c r="B58" s="32"/>
      <c r="C58" s="32"/>
      <c r="D58" s="32"/>
      <c r="E58" s="32"/>
      <c r="F58" s="59"/>
      <c r="G58" s="32"/>
      <c r="H58" s="32"/>
      <c r="I58" s="71"/>
      <c r="J58" s="71"/>
    </row>
    <row r="59" spans="1:10">
      <c r="A59" s="37" t="s">
        <v>238</v>
      </c>
      <c r="B59" s="38">
        <v>9189393.2000000011</v>
      </c>
      <c r="C59" s="38">
        <v>13016808.100000001</v>
      </c>
      <c r="D59" s="38">
        <v>5186853.7</v>
      </c>
      <c r="E59" s="38">
        <v>33977.82</v>
      </c>
      <c r="F59" s="60" t="s">
        <v>46</v>
      </c>
      <c r="G59" s="38">
        <v>27981219.530000001</v>
      </c>
      <c r="H59" s="38">
        <v>2055008.76</v>
      </c>
      <c r="I59" s="38"/>
      <c r="J59" s="38">
        <v>57463261.110000007</v>
      </c>
    </row>
    <row r="60" spans="1:10">
      <c r="J60" s="61" t="s">
        <v>155</v>
      </c>
    </row>
    <row r="61" spans="1:10">
      <c r="J61" s="61" t="s">
        <v>165</v>
      </c>
    </row>
    <row r="62" spans="1:10">
      <c r="J62" s="61" t="s">
        <v>166</v>
      </c>
    </row>
    <row r="63" spans="1:10">
      <c r="J63" s="61" t="s">
        <v>167</v>
      </c>
    </row>
    <row r="72" spans="10:10" ht="15.75">
      <c r="J72" s="73">
        <v>3</v>
      </c>
    </row>
  </sheetData>
  <phoneticPr fontId="4" type="noConversion"/>
  <pageMargins left="0.39370078740157483" right="0.39370078740157483" top="0.98425196850393704" bottom="0.19685039370078741" header="0.51181102362204722" footer="0.51181102362204722"/>
  <pageSetup paperSize="9" scale="7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zoomScaleNormal="100"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135</v>
      </c>
    </row>
    <row r="3" spans="1:8" ht="14.25">
      <c r="H3" s="169" t="s">
        <v>136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16</v>
      </c>
      <c r="C11" s="149" t="s">
        <v>17</v>
      </c>
      <c r="D11" s="149" t="s">
        <v>18</v>
      </c>
      <c r="E11" s="149" t="s">
        <v>19</v>
      </c>
      <c r="F11" s="149" t="s">
        <v>20</v>
      </c>
      <c r="G11" s="149" t="s">
        <v>21</v>
      </c>
      <c r="H11" s="148"/>
    </row>
    <row r="12" spans="1:8">
      <c r="A12" s="150" t="s">
        <v>236</v>
      </c>
      <c r="B12" s="212">
        <v>4463.47</v>
      </c>
      <c r="C12" s="212">
        <v>2249.02</v>
      </c>
      <c r="D12" s="212">
        <v>2934.69</v>
      </c>
      <c r="E12" s="212">
        <v>2872.91</v>
      </c>
      <c r="F12" s="212">
        <v>353.12</v>
      </c>
      <c r="G12" s="212">
        <v>1676.7</v>
      </c>
      <c r="H12" s="210"/>
    </row>
    <row r="13" spans="1:8">
      <c r="A13" s="249" t="s">
        <v>277</v>
      </c>
      <c r="B13" s="151">
        <v>4335.4799999999996</v>
      </c>
      <c r="C13" s="151">
        <v>2233.0100000000002</v>
      </c>
      <c r="D13" s="151">
        <v>2823.71</v>
      </c>
      <c r="E13" s="151">
        <v>3390.57</v>
      </c>
      <c r="F13" s="151">
        <v>374.27</v>
      </c>
      <c r="G13" s="151">
        <v>1682.91</v>
      </c>
      <c r="H13" s="152"/>
    </row>
    <row r="14" spans="1:8">
      <c r="A14" s="153">
        <v>39142</v>
      </c>
      <c r="B14" s="154">
        <v>4303.3599999999997</v>
      </c>
      <c r="C14" s="154">
        <v>2213.7399999999998</v>
      </c>
      <c r="D14" s="154">
        <v>2799.69</v>
      </c>
      <c r="E14" s="154">
        <v>3386.04</v>
      </c>
      <c r="F14" s="154">
        <v>369.42</v>
      </c>
      <c r="G14" s="154">
        <v>1670.24</v>
      </c>
      <c r="H14" s="155"/>
    </row>
    <row r="15" spans="1:8">
      <c r="A15" s="153">
        <v>39143</v>
      </c>
      <c r="B15" s="154">
        <v>4346.46</v>
      </c>
      <c r="C15" s="154">
        <v>2235.5700000000002</v>
      </c>
      <c r="D15" s="154">
        <v>2835.82</v>
      </c>
      <c r="E15" s="154">
        <v>3351.48</v>
      </c>
      <c r="F15" s="154">
        <v>374.71</v>
      </c>
      <c r="G15" s="154">
        <v>1685.12</v>
      </c>
      <c r="H15" s="155"/>
    </row>
    <row r="16" spans="1:8">
      <c r="A16" s="153">
        <v>39146</v>
      </c>
      <c r="B16" s="154">
        <v>4302.25</v>
      </c>
      <c r="C16" s="154">
        <v>2212.0300000000002</v>
      </c>
      <c r="D16" s="154">
        <v>2810.85</v>
      </c>
      <c r="E16" s="154">
        <v>3314.7</v>
      </c>
      <c r="F16" s="154">
        <v>371.09</v>
      </c>
      <c r="G16" s="154">
        <v>1671.05</v>
      </c>
      <c r="H16" s="155"/>
    </row>
    <row r="17" spans="1:8">
      <c r="A17" s="153">
        <v>39147</v>
      </c>
      <c r="B17" s="154">
        <v>4312.51</v>
      </c>
      <c r="C17" s="154">
        <v>2219.3000000000002</v>
      </c>
      <c r="D17" s="154">
        <v>2810.96</v>
      </c>
      <c r="E17" s="154">
        <v>3421.79</v>
      </c>
      <c r="F17" s="154">
        <v>373.04</v>
      </c>
      <c r="G17" s="154">
        <v>1676.21</v>
      </c>
      <c r="H17" s="155"/>
    </row>
    <row r="18" spans="1:8">
      <c r="A18" s="153">
        <v>39148</v>
      </c>
      <c r="B18" s="154">
        <v>4368.05</v>
      </c>
      <c r="C18" s="154">
        <v>2243.59</v>
      </c>
      <c r="D18" s="154">
        <v>2848.26</v>
      </c>
      <c r="E18" s="154">
        <v>3527.52</v>
      </c>
      <c r="F18" s="154">
        <v>374.09</v>
      </c>
      <c r="G18" s="154">
        <v>1691.37</v>
      </c>
      <c r="H18" s="155"/>
    </row>
    <row r="19" spans="1:8">
      <c r="A19" s="153">
        <v>39149</v>
      </c>
      <c r="B19" s="154">
        <v>4498.95</v>
      </c>
      <c r="C19" s="154">
        <v>2303.4699999999998</v>
      </c>
      <c r="D19" s="154">
        <v>2943.67</v>
      </c>
      <c r="E19" s="154">
        <v>3716.76</v>
      </c>
      <c r="F19" s="154">
        <v>376.78</v>
      </c>
      <c r="G19" s="154">
        <v>1730.96</v>
      </c>
      <c r="H19" s="155"/>
    </row>
    <row r="20" spans="1:8">
      <c r="A20" s="153">
        <v>39150</v>
      </c>
      <c r="B20" s="154">
        <v>4538.51</v>
      </c>
      <c r="C20" s="154">
        <v>2320.79</v>
      </c>
      <c r="D20" s="154">
        <v>2975.27</v>
      </c>
      <c r="E20" s="154">
        <v>3770.08</v>
      </c>
      <c r="F20" s="154">
        <v>378.34</v>
      </c>
      <c r="G20" s="154">
        <v>1739.84</v>
      </c>
      <c r="H20" s="155"/>
    </row>
    <row r="21" spans="1:8">
      <c r="A21" s="153">
        <v>39153</v>
      </c>
      <c r="B21" s="154">
        <v>4483.16</v>
      </c>
      <c r="C21" s="154">
        <v>2299.58</v>
      </c>
      <c r="D21" s="154">
        <v>2922.85</v>
      </c>
      <c r="E21" s="154">
        <v>3755.36</v>
      </c>
      <c r="F21" s="154">
        <v>381.45</v>
      </c>
      <c r="G21" s="154">
        <v>1727.96</v>
      </c>
      <c r="H21" s="155"/>
    </row>
    <row r="22" spans="1:8">
      <c r="A22" s="153">
        <v>39154</v>
      </c>
      <c r="B22" s="154">
        <v>4444.53</v>
      </c>
      <c r="C22" s="154">
        <v>2282.79</v>
      </c>
      <c r="D22" s="154">
        <v>2907.26</v>
      </c>
      <c r="E22" s="154">
        <v>3655.09</v>
      </c>
      <c r="F22" s="154">
        <v>382.43</v>
      </c>
      <c r="G22" s="154">
        <v>1715.1</v>
      </c>
      <c r="H22" s="155"/>
    </row>
    <row r="23" spans="1:8">
      <c r="A23" s="153">
        <v>39155</v>
      </c>
      <c r="B23" s="154">
        <v>4325.3900000000003</v>
      </c>
      <c r="C23" s="154">
        <v>2223.66</v>
      </c>
      <c r="D23" s="154">
        <v>2817.35</v>
      </c>
      <c r="E23" s="154">
        <v>3564.92</v>
      </c>
      <c r="F23" s="154">
        <v>373.77</v>
      </c>
      <c r="G23" s="154">
        <v>1675.23</v>
      </c>
      <c r="H23" s="155"/>
    </row>
    <row r="24" spans="1:8">
      <c r="A24" s="153">
        <v>39156</v>
      </c>
      <c r="B24" s="154">
        <v>4429.46</v>
      </c>
      <c r="C24" s="154">
        <v>2270.59</v>
      </c>
      <c r="D24" s="154">
        <v>2895.69</v>
      </c>
      <c r="E24" s="154">
        <v>3655.28</v>
      </c>
      <c r="F24" s="154">
        <v>375.44</v>
      </c>
      <c r="G24" s="154">
        <v>1707.09</v>
      </c>
      <c r="H24" s="155"/>
    </row>
    <row r="25" spans="1:8">
      <c r="A25" s="153">
        <v>39157</v>
      </c>
      <c r="B25" s="154">
        <v>4436.3999999999996</v>
      </c>
      <c r="C25" s="154">
        <v>2273.2199999999998</v>
      </c>
      <c r="D25" s="154">
        <v>2835.39</v>
      </c>
      <c r="E25" s="154">
        <v>3645.47</v>
      </c>
      <c r="F25" s="154">
        <v>375.21</v>
      </c>
      <c r="G25" s="154">
        <v>1704.49</v>
      </c>
      <c r="H25" s="155"/>
    </row>
    <row r="26" spans="1:8">
      <c r="A26" s="153">
        <v>39160</v>
      </c>
      <c r="B26" s="154">
        <v>4506.8999999999996</v>
      </c>
      <c r="C26" s="154">
        <v>2314.36</v>
      </c>
      <c r="D26" s="154">
        <v>2903.36</v>
      </c>
      <c r="E26" s="154">
        <v>3721.53</v>
      </c>
      <c r="F26" s="154">
        <v>383.47</v>
      </c>
      <c r="G26" s="154">
        <v>1736.3</v>
      </c>
      <c r="H26" s="155"/>
    </row>
    <row r="27" spans="1:8">
      <c r="A27" s="153">
        <v>39161</v>
      </c>
      <c r="B27" s="154">
        <v>4506.6099999999997</v>
      </c>
      <c r="C27" s="154">
        <v>2309.62</v>
      </c>
      <c r="D27" s="154">
        <v>2904.62</v>
      </c>
      <c r="E27" s="154">
        <v>3728.43</v>
      </c>
      <c r="F27" s="154">
        <v>380.11</v>
      </c>
      <c r="G27" s="154">
        <v>1733.03</v>
      </c>
      <c r="H27" s="155"/>
    </row>
    <row r="28" spans="1:8">
      <c r="A28" s="153">
        <v>39162</v>
      </c>
      <c r="B28" s="154">
        <v>4540.92</v>
      </c>
      <c r="C28" s="154">
        <v>2327.09</v>
      </c>
      <c r="D28" s="154">
        <v>2929.6</v>
      </c>
      <c r="E28" s="154">
        <v>3762.11</v>
      </c>
      <c r="F28" s="154">
        <v>382.3</v>
      </c>
      <c r="G28" s="154">
        <v>1745.68</v>
      </c>
      <c r="H28" s="155"/>
    </row>
    <row r="29" spans="1:8">
      <c r="A29" s="153">
        <v>39163</v>
      </c>
      <c r="B29" s="154">
        <v>4633.75</v>
      </c>
      <c r="C29" s="154">
        <v>2369.4499999999998</v>
      </c>
      <c r="D29" s="154">
        <v>3009.34</v>
      </c>
      <c r="E29" s="154">
        <v>3813.51</v>
      </c>
      <c r="F29" s="154">
        <v>385.82</v>
      </c>
      <c r="G29" s="154">
        <v>1776.23</v>
      </c>
      <c r="H29" s="155"/>
    </row>
    <row r="30" spans="1:8">
      <c r="A30" s="153">
        <v>39164</v>
      </c>
      <c r="B30" s="154">
        <v>4654.82</v>
      </c>
      <c r="C30" s="154">
        <v>2379.6999999999998</v>
      </c>
      <c r="D30" s="154">
        <v>3030.52</v>
      </c>
      <c r="E30" s="154">
        <v>3786.18</v>
      </c>
      <c r="F30" s="154">
        <v>387.7</v>
      </c>
      <c r="G30" s="154">
        <v>1785.79</v>
      </c>
      <c r="H30" s="155"/>
    </row>
    <row r="31" spans="1:8">
      <c r="A31" s="153">
        <v>39167</v>
      </c>
      <c r="B31" s="154">
        <v>4701.0200000000004</v>
      </c>
      <c r="C31" s="154">
        <v>2398.36</v>
      </c>
      <c r="D31" s="154">
        <v>3062.11</v>
      </c>
      <c r="E31" s="154">
        <v>3845.57</v>
      </c>
      <c r="F31" s="154">
        <v>386.45</v>
      </c>
      <c r="G31" s="154">
        <v>1790.55</v>
      </c>
      <c r="H31" s="155"/>
    </row>
    <row r="32" spans="1:8">
      <c r="A32" s="153">
        <v>39168</v>
      </c>
      <c r="B32" s="154">
        <v>4642.97</v>
      </c>
      <c r="C32" s="154">
        <v>2371.12</v>
      </c>
      <c r="D32" s="154">
        <v>3008.43</v>
      </c>
      <c r="E32" s="154">
        <v>3875.53</v>
      </c>
      <c r="F32" s="154">
        <v>380.23</v>
      </c>
      <c r="G32" s="154">
        <v>1775.3</v>
      </c>
      <c r="H32" s="155"/>
    </row>
    <row r="33" spans="1:8">
      <c r="A33" s="153">
        <v>39169</v>
      </c>
      <c r="B33" s="154">
        <v>4609.6899999999996</v>
      </c>
      <c r="C33" s="154">
        <v>2354.84</v>
      </c>
      <c r="D33" s="154">
        <v>2993.13</v>
      </c>
      <c r="E33" s="154">
        <v>3840.34</v>
      </c>
      <c r="F33" s="154">
        <v>378.23</v>
      </c>
      <c r="G33" s="154">
        <v>1761.16</v>
      </c>
      <c r="H33" s="155"/>
    </row>
    <row r="34" spans="1:8">
      <c r="A34" s="153">
        <v>39170</v>
      </c>
      <c r="B34" s="154">
        <v>4640.3100000000004</v>
      </c>
      <c r="C34" s="154">
        <v>2370.5100000000002</v>
      </c>
      <c r="D34" s="154">
        <v>3005.25</v>
      </c>
      <c r="E34" s="154">
        <v>3870.21</v>
      </c>
      <c r="F34" s="154">
        <v>381.72</v>
      </c>
      <c r="G34" s="154">
        <v>1773.68</v>
      </c>
      <c r="H34" s="155"/>
    </row>
    <row r="35" spans="1:8">
      <c r="A35" s="153">
        <v>39171</v>
      </c>
      <c r="B35" s="154">
        <v>4645.5</v>
      </c>
      <c r="C35" s="154">
        <v>2375.88</v>
      </c>
      <c r="D35" s="154">
        <v>3006.61</v>
      </c>
      <c r="E35" s="154">
        <v>3875.19</v>
      </c>
      <c r="F35" s="154">
        <v>387.46</v>
      </c>
      <c r="G35" s="154">
        <v>1776.98</v>
      </c>
      <c r="H35" s="155"/>
    </row>
    <row r="36" spans="1:8">
      <c r="A36" s="211" t="s">
        <v>237</v>
      </c>
      <c r="B36" s="214">
        <v>4.0800000000000003E-2</v>
      </c>
      <c r="C36" s="214">
        <v>5.6399999999999999E-2</v>
      </c>
      <c r="D36" s="214">
        <v>2.4500000000000001E-2</v>
      </c>
      <c r="E36" s="214">
        <v>0.34889999999999999</v>
      </c>
      <c r="F36" s="214">
        <v>9.7199999999999995E-2</v>
      </c>
      <c r="G36" s="214">
        <v>5.9799999999999999E-2</v>
      </c>
      <c r="H36" s="215"/>
    </row>
    <row r="37" spans="1:8">
      <c r="A37" s="250" t="s">
        <v>278</v>
      </c>
      <c r="B37" s="157">
        <v>7.1499999999999994E-2</v>
      </c>
      <c r="C37" s="157">
        <v>6.4000000000000001E-2</v>
      </c>
      <c r="D37" s="157">
        <v>6.4799999999999996E-2</v>
      </c>
      <c r="E37" s="157">
        <v>0.1429</v>
      </c>
      <c r="F37" s="157">
        <v>3.5200000000000002E-2</v>
      </c>
      <c r="G37" s="157">
        <v>5.5899999999999998E-2</v>
      </c>
      <c r="H37" s="170"/>
    </row>
    <row r="38" spans="1:8">
      <c r="A38" s="159" t="s">
        <v>139</v>
      </c>
      <c r="B38" s="154">
        <v>4701.0200000000004</v>
      </c>
      <c r="C38" s="154">
        <v>2398.36</v>
      </c>
      <c r="D38" s="154">
        <v>3062.11</v>
      </c>
      <c r="E38" s="154">
        <v>3875.53</v>
      </c>
      <c r="F38" s="154">
        <v>387.7</v>
      </c>
      <c r="G38" s="154">
        <v>1790.55</v>
      </c>
      <c r="H38" s="155"/>
    </row>
    <row r="39" spans="1:8">
      <c r="A39" s="160" t="s">
        <v>137</v>
      </c>
      <c r="B39" s="161">
        <v>39167</v>
      </c>
      <c r="C39" s="161">
        <v>39167</v>
      </c>
      <c r="D39" s="161">
        <v>39167</v>
      </c>
      <c r="E39" s="161">
        <v>39168</v>
      </c>
      <c r="F39" s="161">
        <v>39164</v>
      </c>
      <c r="G39" s="161">
        <v>39167</v>
      </c>
      <c r="H39" s="162"/>
    </row>
    <row r="40" spans="1:8">
      <c r="A40" s="156" t="s">
        <v>140</v>
      </c>
      <c r="B40" s="163">
        <v>4302.25</v>
      </c>
      <c r="C40" s="163">
        <v>2212.0300000000002</v>
      </c>
      <c r="D40" s="163">
        <v>2799.69</v>
      </c>
      <c r="E40" s="163">
        <v>3314.7</v>
      </c>
      <c r="F40" s="163">
        <v>369.42</v>
      </c>
      <c r="G40" s="163">
        <v>1670.24</v>
      </c>
      <c r="H40" s="164"/>
    </row>
    <row r="41" spans="1:8">
      <c r="A41" s="165" t="s">
        <v>138</v>
      </c>
      <c r="B41" s="166">
        <v>39146</v>
      </c>
      <c r="C41" s="166">
        <v>39146</v>
      </c>
      <c r="D41" s="166">
        <v>39142</v>
      </c>
      <c r="E41" s="166">
        <v>39146</v>
      </c>
      <c r="F41" s="166">
        <v>39142</v>
      </c>
      <c r="G41" s="166">
        <v>39142</v>
      </c>
      <c r="H41" s="167"/>
    </row>
    <row r="42" spans="1:8">
      <c r="A42" s="159" t="s">
        <v>43</v>
      </c>
      <c r="B42" s="154">
        <v>4701.0200000000004</v>
      </c>
      <c r="C42" s="154">
        <v>2398.36</v>
      </c>
      <c r="D42" s="154">
        <v>3062.11</v>
      </c>
      <c r="E42" s="154">
        <v>3875.53</v>
      </c>
      <c r="F42" s="154">
        <v>392.37</v>
      </c>
      <c r="G42" s="154">
        <v>1790.55</v>
      </c>
      <c r="H42" s="155"/>
    </row>
    <row r="43" spans="1:8">
      <c r="A43" s="160" t="s">
        <v>141</v>
      </c>
      <c r="B43" s="161">
        <v>39167</v>
      </c>
      <c r="C43" s="161">
        <v>39167</v>
      </c>
      <c r="D43" s="161">
        <v>39167</v>
      </c>
      <c r="E43" s="161">
        <v>39168</v>
      </c>
      <c r="F43" s="161">
        <v>39136</v>
      </c>
      <c r="G43" s="161">
        <v>39167</v>
      </c>
      <c r="H43" s="162"/>
    </row>
    <row r="44" spans="1:8">
      <c r="A44" s="156" t="s">
        <v>44</v>
      </c>
      <c r="B44" s="163">
        <v>4302.25</v>
      </c>
      <c r="C44" s="163">
        <v>2198.61</v>
      </c>
      <c r="D44" s="163">
        <v>2799.69</v>
      </c>
      <c r="E44" s="163">
        <v>2898.63</v>
      </c>
      <c r="F44" s="163">
        <v>354.66</v>
      </c>
      <c r="G44" s="163">
        <v>1650.49</v>
      </c>
      <c r="H44" s="164"/>
    </row>
    <row r="45" spans="1:8">
      <c r="A45" s="165" t="s">
        <v>142</v>
      </c>
      <c r="B45" s="166">
        <v>39146</v>
      </c>
      <c r="C45" s="166">
        <v>39092</v>
      </c>
      <c r="D45" s="166">
        <v>39142</v>
      </c>
      <c r="E45" s="166">
        <v>39090</v>
      </c>
      <c r="F45" s="166">
        <v>39084</v>
      </c>
      <c r="G45" s="166">
        <v>39092</v>
      </c>
      <c r="H45" s="167"/>
    </row>
    <row r="46" spans="1:8">
      <c r="A46" s="159" t="s">
        <v>143</v>
      </c>
      <c r="B46" s="154">
        <v>4701.0200000000004</v>
      </c>
      <c r="C46" s="154">
        <v>2398.36</v>
      </c>
      <c r="D46" s="154">
        <v>3062.11</v>
      </c>
      <c r="E46" s="154">
        <v>3875.53</v>
      </c>
      <c r="F46" s="154">
        <v>392.37</v>
      </c>
      <c r="G46" s="154">
        <v>1790.55</v>
      </c>
      <c r="H46" s="155"/>
    </row>
    <row r="47" spans="1:8">
      <c r="A47" s="160" t="s">
        <v>145</v>
      </c>
      <c r="B47" s="161">
        <v>39167</v>
      </c>
      <c r="C47" s="161">
        <v>39167</v>
      </c>
      <c r="D47" s="161">
        <v>39167</v>
      </c>
      <c r="E47" s="161">
        <v>39168</v>
      </c>
      <c r="F47" s="161">
        <v>39136</v>
      </c>
      <c r="G47" s="161">
        <v>39167</v>
      </c>
      <c r="H47" s="162"/>
    </row>
    <row r="48" spans="1:8">
      <c r="A48" s="156" t="s">
        <v>144</v>
      </c>
      <c r="B48" s="163">
        <v>682.96</v>
      </c>
      <c r="C48" s="163">
        <v>533.04</v>
      </c>
      <c r="D48" s="163">
        <v>1017.31</v>
      </c>
      <c r="E48" s="163">
        <v>570.32000000000005</v>
      </c>
      <c r="F48" s="163">
        <v>155.47</v>
      </c>
      <c r="G48" s="163">
        <v>94.46</v>
      </c>
      <c r="H48" s="164"/>
    </row>
    <row r="49" spans="1:8">
      <c r="A49" s="165" t="s">
        <v>146</v>
      </c>
      <c r="B49" s="166">
        <v>33829</v>
      </c>
      <c r="C49" s="166">
        <v>37539</v>
      </c>
      <c r="D49" s="166">
        <v>37988</v>
      </c>
      <c r="E49" s="166">
        <v>37540</v>
      </c>
      <c r="F49" s="166">
        <v>35066</v>
      </c>
      <c r="G49" s="166">
        <v>25384</v>
      </c>
      <c r="H49" s="167"/>
    </row>
    <row r="65" spans="8:8" ht="15.75">
      <c r="H65" s="73">
        <v>4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6" sqref="A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173</v>
      </c>
    </row>
    <row r="3" spans="1:8" ht="14.25">
      <c r="H3" s="169" t="s">
        <v>174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 t="s">
        <v>259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22</v>
      </c>
      <c r="C11" s="149" t="s">
        <v>23</v>
      </c>
      <c r="D11" s="149" t="s">
        <v>24</v>
      </c>
      <c r="E11" s="149" t="s">
        <v>25</v>
      </c>
      <c r="F11" s="149" t="s">
        <v>26</v>
      </c>
      <c r="G11" s="149" t="s">
        <v>27</v>
      </c>
      <c r="H11" s="149" t="s">
        <v>28</v>
      </c>
    </row>
    <row r="12" spans="1:8">
      <c r="A12" s="150" t="s">
        <v>236</v>
      </c>
      <c r="B12" s="151">
        <v>1794.51</v>
      </c>
      <c r="C12" s="151">
        <v>1680.45</v>
      </c>
      <c r="D12" s="151">
        <v>2544.14</v>
      </c>
      <c r="E12" s="151">
        <v>1987.36</v>
      </c>
      <c r="F12" s="151">
        <v>1633.7</v>
      </c>
      <c r="G12" s="151">
        <v>3354.34</v>
      </c>
      <c r="H12" s="152">
        <v>1930.97</v>
      </c>
    </row>
    <row r="13" spans="1:8">
      <c r="A13" s="249" t="s">
        <v>277</v>
      </c>
      <c r="B13" s="212">
        <v>1722.9</v>
      </c>
      <c r="C13" s="212">
        <v>1641.22</v>
      </c>
      <c r="D13" s="212">
        <v>2424.9699999999998</v>
      </c>
      <c r="E13" s="212">
        <v>2230.9</v>
      </c>
      <c r="F13" s="212">
        <v>1598.11</v>
      </c>
      <c r="G13" s="212">
        <v>3202.14</v>
      </c>
      <c r="H13" s="213">
        <v>2171.64</v>
      </c>
    </row>
    <row r="14" spans="1:8">
      <c r="A14" s="153">
        <v>39142</v>
      </c>
      <c r="B14" s="154">
        <v>1704.4</v>
      </c>
      <c r="C14" s="154">
        <v>1630.85</v>
      </c>
      <c r="D14" s="154">
        <v>2402.35</v>
      </c>
      <c r="E14" s="154">
        <v>2252.1</v>
      </c>
      <c r="F14" s="154">
        <v>1583.33</v>
      </c>
      <c r="G14" s="154">
        <v>3162.52</v>
      </c>
      <c r="H14" s="155">
        <v>2187.2399999999998</v>
      </c>
    </row>
    <row r="15" spans="1:8">
      <c r="A15" s="153">
        <v>39143</v>
      </c>
      <c r="B15" s="154">
        <v>1719.76</v>
      </c>
      <c r="C15" s="154">
        <v>1640.7</v>
      </c>
      <c r="D15" s="154">
        <v>2430.11</v>
      </c>
      <c r="E15" s="154">
        <v>2201.56</v>
      </c>
      <c r="F15" s="154">
        <v>1593.46</v>
      </c>
      <c r="G15" s="154">
        <v>3200.75</v>
      </c>
      <c r="H15" s="155">
        <v>2137.06</v>
      </c>
    </row>
    <row r="16" spans="1:8">
      <c r="A16" s="153">
        <v>39146</v>
      </c>
      <c r="B16" s="154">
        <v>1689.15</v>
      </c>
      <c r="C16" s="154">
        <v>1604.6</v>
      </c>
      <c r="D16" s="154">
        <v>2385.6799999999998</v>
      </c>
      <c r="E16" s="154">
        <v>2109.38</v>
      </c>
      <c r="F16" s="154">
        <v>1549.65</v>
      </c>
      <c r="G16" s="154">
        <v>3124.64</v>
      </c>
      <c r="H16" s="155">
        <v>2035.94</v>
      </c>
    </row>
    <row r="17" spans="1:8">
      <c r="A17" s="153">
        <v>39147</v>
      </c>
      <c r="B17" s="154">
        <v>1706.25</v>
      </c>
      <c r="C17" s="154">
        <v>1629.44</v>
      </c>
      <c r="D17" s="154">
        <v>2420.0300000000002</v>
      </c>
      <c r="E17" s="154">
        <v>2154.5700000000002</v>
      </c>
      <c r="F17" s="154">
        <v>1575.44</v>
      </c>
      <c r="G17" s="154">
        <v>3173.13</v>
      </c>
      <c r="H17" s="155">
        <v>2082.38</v>
      </c>
    </row>
    <row r="18" spans="1:8">
      <c r="A18" s="153">
        <v>39148</v>
      </c>
      <c r="B18" s="154">
        <v>1711.98</v>
      </c>
      <c r="C18" s="154">
        <v>1623.83</v>
      </c>
      <c r="D18" s="154">
        <v>2403.6</v>
      </c>
      <c r="E18" s="154">
        <v>2186.2800000000002</v>
      </c>
      <c r="F18" s="154">
        <v>1574.36</v>
      </c>
      <c r="G18" s="154">
        <v>3160.57</v>
      </c>
      <c r="H18" s="155">
        <v>2117.92</v>
      </c>
    </row>
    <row r="19" spans="1:8">
      <c r="A19" s="153">
        <v>39149</v>
      </c>
      <c r="B19" s="154">
        <v>1766.78</v>
      </c>
      <c r="C19" s="154">
        <v>1673.67</v>
      </c>
      <c r="D19" s="154">
        <v>2487.8200000000002</v>
      </c>
      <c r="E19" s="154">
        <v>2202.85</v>
      </c>
      <c r="F19" s="154">
        <v>1619.92</v>
      </c>
      <c r="G19" s="154">
        <v>3265.38</v>
      </c>
      <c r="H19" s="155">
        <v>2131.64</v>
      </c>
    </row>
    <row r="20" spans="1:8">
      <c r="A20" s="153">
        <v>39150</v>
      </c>
      <c r="B20" s="154">
        <v>1774.49</v>
      </c>
      <c r="C20" s="154">
        <v>1673.69</v>
      </c>
      <c r="D20" s="154">
        <v>2482.91</v>
      </c>
      <c r="E20" s="154">
        <v>2226.8200000000002</v>
      </c>
      <c r="F20" s="154">
        <v>1618.55</v>
      </c>
      <c r="G20" s="154">
        <v>3256.31</v>
      </c>
      <c r="H20" s="155">
        <v>2152.31</v>
      </c>
    </row>
    <row r="21" spans="1:8">
      <c r="A21" s="153">
        <v>39153</v>
      </c>
      <c r="B21" s="154">
        <v>1756.81</v>
      </c>
      <c r="C21" s="154">
        <v>1665.35</v>
      </c>
      <c r="D21" s="154">
        <v>2469.7199999999998</v>
      </c>
      <c r="E21" s="154">
        <v>2219.66</v>
      </c>
      <c r="F21" s="154">
        <v>1619.49</v>
      </c>
      <c r="G21" s="154">
        <v>3257.12</v>
      </c>
      <c r="H21" s="155">
        <v>2157.46</v>
      </c>
    </row>
    <row r="22" spans="1:8">
      <c r="A22" s="153">
        <v>39154</v>
      </c>
      <c r="B22" s="154">
        <v>1745.26</v>
      </c>
      <c r="C22" s="154">
        <v>1654.88</v>
      </c>
      <c r="D22" s="154">
        <v>2453.85</v>
      </c>
      <c r="E22" s="154">
        <v>2207.31</v>
      </c>
      <c r="F22" s="154">
        <v>1610.95</v>
      </c>
      <c r="G22" s="154">
        <v>3239.61</v>
      </c>
      <c r="H22" s="155">
        <v>2147.2199999999998</v>
      </c>
    </row>
    <row r="23" spans="1:8">
      <c r="A23" s="153">
        <v>39155</v>
      </c>
      <c r="B23" s="154">
        <v>1721.63</v>
      </c>
      <c r="C23" s="154">
        <v>1652.26</v>
      </c>
      <c r="D23" s="154">
        <v>2457.33</v>
      </c>
      <c r="E23" s="154">
        <v>2168.27</v>
      </c>
      <c r="F23" s="154">
        <v>1611.81</v>
      </c>
      <c r="G23" s="154">
        <v>3250.81</v>
      </c>
      <c r="H23" s="155">
        <v>2114.63</v>
      </c>
    </row>
    <row r="24" spans="1:8">
      <c r="A24" s="153">
        <v>39156</v>
      </c>
      <c r="B24" s="154">
        <v>1746.95</v>
      </c>
      <c r="C24" s="154">
        <v>1659.12</v>
      </c>
      <c r="D24" s="154">
        <v>2463.36</v>
      </c>
      <c r="E24" s="154">
        <v>2193.7600000000002</v>
      </c>
      <c r="F24" s="154">
        <v>1620.1</v>
      </c>
      <c r="G24" s="154">
        <v>3262.79</v>
      </c>
      <c r="H24" s="155">
        <v>2139.3000000000002</v>
      </c>
    </row>
    <row r="25" spans="1:8">
      <c r="A25" s="153">
        <v>39157</v>
      </c>
      <c r="B25" s="154">
        <v>1753.97</v>
      </c>
      <c r="C25" s="154">
        <v>1668.87</v>
      </c>
      <c r="D25" s="154">
        <v>2483.92</v>
      </c>
      <c r="E25" s="154">
        <v>2182.5700000000002</v>
      </c>
      <c r="F25" s="154">
        <v>1637.5</v>
      </c>
      <c r="G25" s="154">
        <v>3305.27</v>
      </c>
      <c r="H25" s="155">
        <v>2140.63</v>
      </c>
    </row>
    <row r="26" spans="1:8">
      <c r="A26" s="153">
        <v>39160</v>
      </c>
      <c r="B26" s="154">
        <v>1787.23</v>
      </c>
      <c r="C26" s="154">
        <v>1702.24</v>
      </c>
      <c r="D26" s="154">
        <v>2539.4</v>
      </c>
      <c r="E26" s="154">
        <v>2203.2399999999998</v>
      </c>
      <c r="F26" s="154">
        <v>1669.19</v>
      </c>
      <c r="G26" s="154">
        <v>3376.54</v>
      </c>
      <c r="H26" s="155">
        <v>2160.6999999999998</v>
      </c>
    </row>
    <row r="27" spans="1:8">
      <c r="A27" s="153">
        <v>39161</v>
      </c>
      <c r="B27" s="154">
        <v>1784</v>
      </c>
      <c r="C27" s="154">
        <v>1698.34</v>
      </c>
      <c r="D27" s="154">
        <v>2531.52</v>
      </c>
      <c r="E27" s="154">
        <v>2206.3000000000002</v>
      </c>
      <c r="F27" s="154">
        <v>1664.27</v>
      </c>
      <c r="G27" s="154">
        <v>3364.33</v>
      </c>
      <c r="H27" s="155">
        <v>2160.92</v>
      </c>
    </row>
    <row r="28" spans="1:8">
      <c r="A28" s="153">
        <v>39162</v>
      </c>
      <c r="B28" s="154">
        <v>1795.3</v>
      </c>
      <c r="C28" s="154">
        <v>1706.72</v>
      </c>
      <c r="D28" s="154">
        <v>2546.75</v>
      </c>
      <c r="E28" s="154">
        <v>2206.36</v>
      </c>
      <c r="F28" s="154">
        <v>1674.36</v>
      </c>
      <c r="G28" s="154">
        <v>3388.44</v>
      </c>
      <c r="H28" s="155">
        <v>2163.21</v>
      </c>
    </row>
    <row r="29" spans="1:8">
      <c r="A29" s="153">
        <v>39163</v>
      </c>
      <c r="B29" s="154">
        <v>1825.59</v>
      </c>
      <c r="C29" s="154">
        <v>1729.99</v>
      </c>
      <c r="D29" s="154">
        <v>2586.0300000000002</v>
      </c>
      <c r="E29" s="154">
        <v>2218.41</v>
      </c>
      <c r="F29" s="154">
        <v>1703.83</v>
      </c>
      <c r="G29" s="154">
        <v>3454.48</v>
      </c>
      <c r="H29" s="155">
        <v>2182.63</v>
      </c>
    </row>
    <row r="30" spans="1:8">
      <c r="A30" s="153">
        <v>39164</v>
      </c>
      <c r="B30" s="154">
        <v>1842.49</v>
      </c>
      <c r="C30" s="154">
        <v>1745.37</v>
      </c>
      <c r="D30" s="154">
        <v>2612.27</v>
      </c>
      <c r="E30" s="154">
        <v>2225.2399999999998</v>
      </c>
      <c r="F30" s="154">
        <v>1711.71</v>
      </c>
      <c r="G30" s="154">
        <v>3474.1</v>
      </c>
      <c r="H30" s="155">
        <v>2182.0500000000002</v>
      </c>
    </row>
    <row r="31" spans="1:8">
      <c r="A31" s="153">
        <v>39167</v>
      </c>
      <c r="B31" s="154">
        <v>1835.5</v>
      </c>
      <c r="C31" s="154">
        <v>1726.52</v>
      </c>
      <c r="D31" s="154">
        <v>2576.59</v>
      </c>
      <c r="E31" s="154">
        <v>2230.8000000000002</v>
      </c>
      <c r="F31" s="154">
        <v>1697.82</v>
      </c>
      <c r="G31" s="154">
        <v>3436.28</v>
      </c>
      <c r="H31" s="155">
        <v>2192.4499999999998</v>
      </c>
    </row>
    <row r="32" spans="1:8">
      <c r="A32" s="153">
        <v>39168</v>
      </c>
      <c r="B32" s="154">
        <v>1827.82</v>
      </c>
      <c r="C32" s="154">
        <v>1726.89</v>
      </c>
      <c r="D32" s="154">
        <v>2578.52</v>
      </c>
      <c r="E32" s="154">
        <v>2225.7800000000002</v>
      </c>
      <c r="F32" s="154">
        <v>1699.79</v>
      </c>
      <c r="G32" s="154">
        <v>3441.9</v>
      </c>
      <c r="H32" s="155">
        <v>2190.1999999999998</v>
      </c>
    </row>
    <row r="33" spans="1:9">
      <c r="A33" s="153">
        <v>39169</v>
      </c>
      <c r="B33" s="154">
        <v>1810.33</v>
      </c>
      <c r="C33" s="154">
        <v>1705.89</v>
      </c>
      <c r="D33" s="154">
        <v>2541.8000000000002</v>
      </c>
      <c r="E33" s="154">
        <v>2219.96</v>
      </c>
      <c r="F33" s="154">
        <v>1681.17</v>
      </c>
      <c r="G33" s="154">
        <v>3396.83</v>
      </c>
      <c r="H33" s="155">
        <v>2187.71</v>
      </c>
      <c r="I33" s="1"/>
    </row>
    <row r="34" spans="1:9">
      <c r="A34" s="153">
        <v>39170</v>
      </c>
      <c r="B34" s="154">
        <v>1831.23</v>
      </c>
      <c r="C34" s="154">
        <v>1734.01</v>
      </c>
      <c r="D34" s="154">
        <v>2589.5100000000002</v>
      </c>
      <c r="E34" s="154">
        <v>2233.58</v>
      </c>
      <c r="F34" s="154">
        <v>1704.68</v>
      </c>
      <c r="G34" s="154">
        <v>3452.34</v>
      </c>
      <c r="H34" s="155">
        <v>2194.9499999999998</v>
      </c>
      <c r="I34" s="1"/>
    </row>
    <row r="35" spans="1:9">
      <c r="A35" s="153">
        <v>39171</v>
      </c>
      <c r="B35" s="154">
        <v>1840.7</v>
      </c>
      <c r="C35" s="154">
        <v>1743.62</v>
      </c>
      <c r="D35" s="154">
        <v>2606.25</v>
      </c>
      <c r="E35" s="154">
        <v>2236.5100000000002</v>
      </c>
      <c r="F35" s="154">
        <v>1711.23</v>
      </c>
      <c r="G35" s="154">
        <v>3468.58</v>
      </c>
      <c r="H35" s="155">
        <v>2194.7399999999998</v>
      </c>
    </row>
    <row r="36" spans="1:9">
      <c r="A36" s="211" t="s">
        <v>237</v>
      </c>
      <c r="B36" s="214">
        <v>2.5700000000000001E-2</v>
      </c>
      <c r="C36" s="214">
        <v>3.7600000000000001E-2</v>
      </c>
      <c r="D36" s="214">
        <v>2.4400000000000002E-2</v>
      </c>
      <c r="E36" s="214">
        <v>0.12540000000000001</v>
      </c>
      <c r="F36" s="214">
        <v>4.7500000000000001E-2</v>
      </c>
      <c r="G36" s="214">
        <v>3.4099999999999998E-2</v>
      </c>
      <c r="H36" s="215">
        <v>0.1366</v>
      </c>
    </row>
    <row r="37" spans="1:9">
      <c r="A37" s="250" t="s">
        <v>278</v>
      </c>
      <c r="B37" s="157">
        <v>6.8400000000000002E-2</v>
      </c>
      <c r="C37" s="157">
        <v>6.2399999999999997E-2</v>
      </c>
      <c r="D37" s="157">
        <v>7.4800000000000005E-2</v>
      </c>
      <c r="E37" s="157">
        <v>2.5000000000000001E-3</v>
      </c>
      <c r="F37" s="157">
        <v>7.0800000000000002E-2</v>
      </c>
      <c r="G37" s="157">
        <v>8.3199999999999996E-2</v>
      </c>
      <c r="H37" s="158">
        <v>1.06E-2</v>
      </c>
    </row>
    <row r="38" spans="1:9">
      <c r="A38" s="159" t="s">
        <v>139</v>
      </c>
      <c r="B38" s="154">
        <v>1842.49</v>
      </c>
      <c r="C38" s="154">
        <v>1745.37</v>
      </c>
      <c r="D38" s="154">
        <v>2612.27</v>
      </c>
      <c r="E38" s="154">
        <v>2252.1</v>
      </c>
      <c r="F38" s="154">
        <v>1711.71</v>
      </c>
      <c r="G38" s="154">
        <v>3474.1</v>
      </c>
      <c r="H38" s="155">
        <v>2194.9499999999998</v>
      </c>
    </row>
    <row r="39" spans="1:9">
      <c r="A39" s="160" t="s">
        <v>137</v>
      </c>
      <c r="B39" s="161">
        <v>39164</v>
      </c>
      <c r="C39" s="161">
        <v>39164</v>
      </c>
      <c r="D39" s="161">
        <v>39164</v>
      </c>
      <c r="E39" s="161">
        <v>39142</v>
      </c>
      <c r="F39" s="161">
        <v>39164</v>
      </c>
      <c r="G39" s="161">
        <v>39164</v>
      </c>
      <c r="H39" s="162">
        <v>39170</v>
      </c>
    </row>
    <row r="40" spans="1:9">
      <c r="A40" s="156" t="s">
        <v>140</v>
      </c>
      <c r="B40" s="163">
        <v>1689.15</v>
      </c>
      <c r="C40" s="163">
        <v>1604.6</v>
      </c>
      <c r="D40" s="163">
        <v>2385.6799999999998</v>
      </c>
      <c r="E40" s="163">
        <v>2109.38</v>
      </c>
      <c r="F40" s="163">
        <v>1549.65</v>
      </c>
      <c r="G40" s="163">
        <v>3124.64</v>
      </c>
      <c r="H40" s="164">
        <v>2035.94</v>
      </c>
    </row>
    <row r="41" spans="1:9">
      <c r="A41" s="165" t="s">
        <v>138</v>
      </c>
      <c r="B41" s="166">
        <v>39146</v>
      </c>
      <c r="C41" s="166">
        <v>39146</v>
      </c>
      <c r="D41" s="166">
        <v>39146</v>
      </c>
      <c r="E41" s="166">
        <v>39146</v>
      </c>
      <c r="F41" s="166">
        <v>39146</v>
      </c>
      <c r="G41" s="166">
        <v>39146</v>
      </c>
      <c r="H41" s="167">
        <v>39146</v>
      </c>
    </row>
    <row r="42" spans="1:9">
      <c r="A42" s="159" t="s">
        <v>43</v>
      </c>
      <c r="B42" s="154">
        <v>1842.49</v>
      </c>
      <c r="C42" s="154">
        <v>1765.82</v>
      </c>
      <c r="D42" s="154">
        <v>2633.77</v>
      </c>
      <c r="E42" s="154">
        <v>2301.37</v>
      </c>
      <c r="F42" s="154">
        <v>1711.71</v>
      </c>
      <c r="G42" s="154">
        <v>3474.1</v>
      </c>
      <c r="H42" s="155">
        <v>2238.0700000000002</v>
      </c>
    </row>
    <row r="43" spans="1:9">
      <c r="A43" s="160" t="s">
        <v>141</v>
      </c>
      <c r="B43" s="161">
        <v>39164</v>
      </c>
      <c r="C43" s="161">
        <v>39118</v>
      </c>
      <c r="D43" s="161">
        <v>39118</v>
      </c>
      <c r="E43" s="161">
        <v>39115</v>
      </c>
      <c r="F43" s="161">
        <v>39164</v>
      </c>
      <c r="G43" s="161">
        <v>39164</v>
      </c>
      <c r="H43" s="162">
        <v>39140</v>
      </c>
    </row>
    <row r="44" spans="1:9">
      <c r="A44" s="156" t="s">
        <v>44</v>
      </c>
      <c r="B44" s="163">
        <v>1689.15</v>
      </c>
      <c r="C44" s="163">
        <v>1604.6</v>
      </c>
      <c r="D44" s="163">
        <v>2385.6799999999998</v>
      </c>
      <c r="E44" s="163">
        <v>1983.23</v>
      </c>
      <c r="F44" s="163">
        <v>1541.56</v>
      </c>
      <c r="G44" s="163">
        <v>3116.87</v>
      </c>
      <c r="H44" s="164">
        <v>1938</v>
      </c>
    </row>
    <row r="45" spans="1:9">
      <c r="A45" s="165" t="s">
        <v>142</v>
      </c>
      <c r="B45" s="166">
        <v>39146</v>
      </c>
      <c r="C45" s="166">
        <v>39146</v>
      </c>
      <c r="D45" s="166">
        <v>39146</v>
      </c>
      <c r="E45" s="166">
        <v>39084</v>
      </c>
      <c r="F45" s="166">
        <v>39092</v>
      </c>
      <c r="G45" s="166">
        <v>39092</v>
      </c>
      <c r="H45" s="167">
        <v>39084</v>
      </c>
    </row>
    <row r="46" spans="1:9">
      <c r="A46" s="159" t="s">
        <v>143</v>
      </c>
      <c r="B46" s="155">
        <v>1842.49</v>
      </c>
      <c r="C46" s="155">
        <v>1765.82</v>
      </c>
      <c r="D46" s="155">
        <v>2633.77</v>
      </c>
      <c r="E46" s="155">
        <v>2301.37</v>
      </c>
      <c r="F46" s="155">
        <v>1711.71</v>
      </c>
      <c r="G46" s="155">
        <v>3474.1</v>
      </c>
      <c r="H46" s="155">
        <v>2238.0700000000002</v>
      </c>
    </row>
    <row r="47" spans="1:9">
      <c r="A47" s="160" t="s">
        <v>145</v>
      </c>
      <c r="B47" s="162">
        <v>39164</v>
      </c>
      <c r="C47" s="162">
        <v>39118</v>
      </c>
      <c r="D47" s="162">
        <v>39118</v>
      </c>
      <c r="E47" s="162">
        <v>39115</v>
      </c>
      <c r="F47" s="162">
        <v>39164</v>
      </c>
      <c r="G47" s="162">
        <v>39164</v>
      </c>
      <c r="H47" s="162">
        <v>39140</v>
      </c>
    </row>
    <row r="48" spans="1:9">
      <c r="A48" s="156" t="s">
        <v>144</v>
      </c>
      <c r="B48" s="164">
        <v>995.27</v>
      </c>
      <c r="C48" s="164">
        <v>986.95</v>
      </c>
      <c r="D48" s="164">
        <v>643.27</v>
      </c>
      <c r="E48" s="164">
        <v>1017.75</v>
      </c>
      <c r="F48" s="164">
        <v>919.26</v>
      </c>
      <c r="G48" s="164">
        <v>587.91</v>
      </c>
      <c r="H48" s="164">
        <v>945.28</v>
      </c>
    </row>
    <row r="49" spans="1:8">
      <c r="A49" s="165" t="s">
        <v>146</v>
      </c>
      <c r="B49" s="167">
        <v>38358</v>
      </c>
      <c r="C49" s="167">
        <v>38488</v>
      </c>
      <c r="D49" s="167">
        <v>37158</v>
      </c>
      <c r="E49" s="167">
        <v>38355</v>
      </c>
      <c r="F49" s="167">
        <v>38488</v>
      </c>
      <c r="G49" s="167">
        <v>37155</v>
      </c>
      <c r="H49" s="167">
        <v>38534</v>
      </c>
    </row>
    <row r="65" spans="8:8" ht="15.75">
      <c r="H65" s="73">
        <v>5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5" sqref="A5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173</v>
      </c>
    </row>
    <row r="3" spans="1:8" ht="14.25">
      <c r="H3" s="169" t="s">
        <v>174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51" t="s">
        <v>279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39</v>
      </c>
      <c r="C11" s="149" t="s">
        <v>40</v>
      </c>
      <c r="D11" s="149" t="s">
        <v>41</v>
      </c>
      <c r="E11" s="149" t="s">
        <v>42</v>
      </c>
      <c r="F11" s="149"/>
      <c r="G11" s="149"/>
      <c r="H11" s="149"/>
    </row>
    <row r="12" spans="1:8">
      <c r="A12" s="150" t="s">
        <v>236</v>
      </c>
      <c r="B12" s="151">
        <v>1685.47</v>
      </c>
      <c r="C12" s="151">
        <v>2250.34</v>
      </c>
      <c r="D12" s="151">
        <v>1666.77</v>
      </c>
      <c r="E12" s="151">
        <v>1340.32</v>
      </c>
      <c r="F12" s="151"/>
      <c r="G12" s="151"/>
      <c r="H12" s="164"/>
    </row>
    <row r="13" spans="1:8">
      <c r="A13" s="249" t="s">
        <v>277</v>
      </c>
      <c r="B13" s="212">
        <v>1661.15</v>
      </c>
      <c r="C13" s="212">
        <v>2163.66</v>
      </c>
      <c r="D13" s="212">
        <v>1643.13</v>
      </c>
      <c r="E13" s="212">
        <v>1314.65</v>
      </c>
      <c r="F13" s="212"/>
      <c r="G13" s="212"/>
      <c r="H13" s="213"/>
    </row>
    <row r="14" spans="1:8">
      <c r="A14" s="153">
        <v>39142</v>
      </c>
      <c r="B14" s="154">
        <v>1662.9</v>
      </c>
      <c r="C14" s="154">
        <v>2137.15</v>
      </c>
      <c r="D14" s="154">
        <v>1647.15</v>
      </c>
      <c r="E14" s="154">
        <v>1305.82</v>
      </c>
      <c r="F14" s="154"/>
      <c r="G14" s="154"/>
      <c r="H14" s="155"/>
    </row>
    <row r="15" spans="1:8">
      <c r="A15" s="153">
        <v>39143</v>
      </c>
      <c r="B15" s="154">
        <v>1667.17</v>
      </c>
      <c r="C15" s="154">
        <v>2163.89</v>
      </c>
      <c r="D15" s="154">
        <v>1634.28</v>
      </c>
      <c r="E15" s="154">
        <v>1319.57</v>
      </c>
      <c r="F15" s="154"/>
      <c r="G15" s="154"/>
      <c r="H15" s="155"/>
    </row>
    <row r="16" spans="1:8">
      <c r="A16" s="153">
        <v>39146</v>
      </c>
      <c r="B16" s="154">
        <v>1628.44</v>
      </c>
      <c r="C16" s="154">
        <v>2125.7600000000002</v>
      </c>
      <c r="D16" s="154">
        <v>1588.67</v>
      </c>
      <c r="E16" s="154">
        <v>1311.06</v>
      </c>
      <c r="F16" s="154"/>
      <c r="G16" s="154"/>
      <c r="H16" s="155"/>
    </row>
    <row r="17" spans="1:8">
      <c r="A17" s="153">
        <v>39147</v>
      </c>
      <c r="B17" s="154">
        <v>1649.92</v>
      </c>
      <c r="C17" s="154">
        <v>2155.75</v>
      </c>
      <c r="D17" s="154">
        <v>1621.28</v>
      </c>
      <c r="E17" s="154">
        <v>1312.79</v>
      </c>
      <c r="F17" s="154"/>
      <c r="G17" s="154"/>
      <c r="H17" s="155"/>
    </row>
    <row r="18" spans="1:8">
      <c r="A18" s="153">
        <v>39148</v>
      </c>
      <c r="B18" s="154">
        <v>1636.61</v>
      </c>
      <c r="C18" s="154">
        <v>2146.33</v>
      </c>
      <c r="D18" s="154">
        <v>1629.63</v>
      </c>
      <c r="E18" s="154">
        <v>1311.81</v>
      </c>
      <c r="F18" s="154"/>
      <c r="G18" s="154"/>
      <c r="H18" s="155"/>
    </row>
    <row r="19" spans="1:8">
      <c r="A19" s="153">
        <v>39149</v>
      </c>
      <c r="B19" s="154">
        <v>1689.84</v>
      </c>
      <c r="C19" s="154">
        <v>2205.4</v>
      </c>
      <c r="D19" s="154">
        <v>1668.11</v>
      </c>
      <c r="E19" s="154">
        <v>1327.43</v>
      </c>
      <c r="F19" s="154"/>
      <c r="G19" s="154"/>
      <c r="H19" s="155"/>
    </row>
    <row r="20" spans="1:8">
      <c r="A20" s="153">
        <v>39150</v>
      </c>
      <c r="B20" s="154">
        <v>1701.92</v>
      </c>
      <c r="C20" s="154">
        <v>2221.25</v>
      </c>
      <c r="D20" s="154">
        <v>1665.63</v>
      </c>
      <c r="E20" s="154">
        <v>1323.07</v>
      </c>
      <c r="F20" s="154"/>
      <c r="G20" s="154"/>
      <c r="H20" s="155"/>
    </row>
    <row r="21" spans="1:8">
      <c r="A21" s="153">
        <v>39153</v>
      </c>
      <c r="B21" s="154">
        <v>1696.37</v>
      </c>
      <c r="C21" s="154">
        <v>2218.4899999999998</v>
      </c>
      <c r="D21" s="154">
        <v>1661.19</v>
      </c>
      <c r="E21" s="154">
        <v>1321.34</v>
      </c>
      <c r="F21" s="154"/>
      <c r="G21" s="154"/>
      <c r="H21" s="155"/>
    </row>
    <row r="22" spans="1:8">
      <c r="A22" s="153">
        <v>39154</v>
      </c>
      <c r="B22" s="154">
        <v>1696.23</v>
      </c>
      <c r="C22" s="154">
        <v>2185.85</v>
      </c>
      <c r="D22" s="154">
        <v>1654.65</v>
      </c>
      <c r="E22" s="154">
        <v>1309.93</v>
      </c>
      <c r="F22" s="154"/>
      <c r="G22" s="154"/>
      <c r="H22" s="155"/>
    </row>
    <row r="23" spans="1:8">
      <c r="A23" s="153">
        <v>39155</v>
      </c>
      <c r="B23" s="154">
        <v>1660.49</v>
      </c>
      <c r="C23" s="154">
        <v>2183.85</v>
      </c>
      <c r="D23" s="154">
        <v>1665.1</v>
      </c>
      <c r="E23" s="154">
        <v>1326.98</v>
      </c>
      <c r="F23" s="154"/>
      <c r="G23" s="154"/>
      <c r="H23" s="155"/>
    </row>
    <row r="24" spans="1:8">
      <c r="A24" s="153">
        <v>39156</v>
      </c>
      <c r="B24" s="154">
        <v>1668.47</v>
      </c>
      <c r="C24" s="154">
        <v>2203.5300000000002</v>
      </c>
      <c r="D24" s="154">
        <v>1665.27</v>
      </c>
      <c r="E24" s="154">
        <v>1329.45</v>
      </c>
      <c r="F24" s="154"/>
      <c r="G24" s="154"/>
      <c r="H24" s="155"/>
    </row>
    <row r="25" spans="1:8">
      <c r="A25" s="153">
        <v>39157</v>
      </c>
      <c r="B25" s="154">
        <v>1680.74</v>
      </c>
      <c r="C25" s="154">
        <v>2216.38</v>
      </c>
      <c r="D25" s="154">
        <v>1670.9</v>
      </c>
      <c r="E25" s="154">
        <v>1336.34</v>
      </c>
      <c r="F25" s="154"/>
      <c r="G25" s="154"/>
      <c r="H25" s="155"/>
    </row>
    <row r="26" spans="1:8">
      <c r="A26" s="153">
        <v>39160</v>
      </c>
      <c r="B26" s="154">
        <v>1725.15</v>
      </c>
      <c r="C26" s="154">
        <v>2262.13</v>
      </c>
      <c r="D26" s="154">
        <v>1683.45</v>
      </c>
      <c r="E26" s="154">
        <v>1366.57</v>
      </c>
      <c r="F26" s="154"/>
      <c r="G26" s="154"/>
      <c r="H26" s="155"/>
    </row>
    <row r="27" spans="1:8">
      <c r="A27" s="153">
        <v>39161</v>
      </c>
      <c r="B27" s="154">
        <v>1723.21</v>
      </c>
      <c r="C27" s="154">
        <v>2267.25</v>
      </c>
      <c r="D27" s="154">
        <v>1668.22</v>
      </c>
      <c r="E27" s="154">
        <v>1363.25</v>
      </c>
      <c r="F27" s="154"/>
      <c r="G27" s="154"/>
      <c r="H27" s="155"/>
    </row>
    <row r="28" spans="1:8">
      <c r="A28" s="153">
        <v>39162</v>
      </c>
      <c r="B28" s="154">
        <v>1743.14</v>
      </c>
      <c r="C28" s="154">
        <v>2251.2800000000002</v>
      </c>
      <c r="D28" s="154">
        <v>1663.21</v>
      </c>
      <c r="E28" s="154">
        <v>1353.92</v>
      </c>
      <c r="F28" s="154"/>
      <c r="G28" s="154"/>
      <c r="H28" s="155"/>
    </row>
    <row r="29" spans="1:8">
      <c r="A29" s="153">
        <v>39163</v>
      </c>
      <c r="B29" s="154">
        <v>1772.83</v>
      </c>
      <c r="C29" s="154">
        <v>2259.33</v>
      </c>
      <c r="D29" s="154">
        <v>1686.48</v>
      </c>
      <c r="E29" s="154">
        <v>1375.81</v>
      </c>
      <c r="F29" s="154"/>
      <c r="G29" s="154"/>
      <c r="H29" s="155"/>
    </row>
    <row r="30" spans="1:8">
      <c r="A30" s="153">
        <v>39164</v>
      </c>
      <c r="B30" s="154">
        <v>1793.7</v>
      </c>
      <c r="C30" s="154">
        <v>2261.09</v>
      </c>
      <c r="D30" s="154">
        <v>1702.91</v>
      </c>
      <c r="E30" s="154">
        <v>1379.86</v>
      </c>
      <c r="F30" s="154"/>
      <c r="G30" s="154"/>
      <c r="H30" s="155"/>
    </row>
    <row r="31" spans="1:8">
      <c r="A31" s="153">
        <v>39167</v>
      </c>
      <c r="B31" s="154">
        <v>1776.71</v>
      </c>
      <c r="C31" s="154">
        <v>2247.3200000000002</v>
      </c>
      <c r="D31" s="154">
        <v>1695.02</v>
      </c>
      <c r="E31" s="154">
        <v>1344.27</v>
      </c>
      <c r="F31" s="154"/>
      <c r="G31" s="154"/>
      <c r="H31" s="155"/>
    </row>
    <row r="32" spans="1:8">
      <c r="A32" s="153">
        <v>39168</v>
      </c>
      <c r="B32" s="154">
        <v>1769.11</v>
      </c>
      <c r="C32" s="154">
        <v>2238.37</v>
      </c>
      <c r="D32" s="154">
        <v>1706.62</v>
      </c>
      <c r="E32" s="154">
        <v>1344.39</v>
      </c>
      <c r="F32" s="154"/>
      <c r="G32" s="154"/>
      <c r="H32" s="155"/>
    </row>
    <row r="33" spans="1:9">
      <c r="A33" s="153">
        <v>39169</v>
      </c>
      <c r="B33" s="154">
        <v>1746.99</v>
      </c>
      <c r="C33" s="154">
        <v>2217.54</v>
      </c>
      <c r="D33" s="154">
        <v>1700.1</v>
      </c>
      <c r="E33" s="154">
        <v>1325.32</v>
      </c>
      <c r="F33" s="154"/>
      <c r="G33" s="154"/>
      <c r="H33" s="155"/>
      <c r="I33" s="1"/>
    </row>
    <row r="34" spans="1:9">
      <c r="A34" s="153">
        <v>39170</v>
      </c>
      <c r="B34" s="154">
        <v>1775.19</v>
      </c>
      <c r="C34" s="154">
        <v>2230.27</v>
      </c>
      <c r="D34" s="154">
        <v>1718</v>
      </c>
      <c r="E34" s="154">
        <v>1349.46</v>
      </c>
      <c r="F34" s="154"/>
      <c r="G34" s="154"/>
      <c r="H34" s="155"/>
      <c r="I34" s="1"/>
    </row>
    <row r="35" spans="1:9">
      <c r="A35" s="153">
        <v>39171</v>
      </c>
      <c r="B35" s="154">
        <v>1777.55</v>
      </c>
      <c r="C35" s="154">
        <v>2207.13</v>
      </c>
      <c r="D35" s="154">
        <v>1743.87</v>
      </c>
      <c r="E35" s="154">
        <v>1363.09</v>
      </c>
      <c r="F35" s="154"/>
      <c r="G35" s="154"/>
      <c r="H35" s="155"/>
    </row>
    <row r="36" spans="1:9">
      <c r="A36" s="211" t="s">
        <v>237</v>
      </c>
      <c r="B36" s="214">
        <v>5.4600000000000003E-2</v>
      </c>
      <c r="C36" s="214">
        <v>-1.9199999999999998E-2</v>
      </c>
      <c r="D36" s="214">
        <v>4.6300000000000001E-2</v>
      </c>
      <c r="E36" s="214">
        <v>1.7000000000000001E-2</v>
      </c>
      <c r="F36" s="214"/>
      <c r="G36" s="214"/>
      <c r="H36" s="215"/>
    </row>
    <row r="37" spans="1:9">
      <c r="A37" s="250" t="s">
        <v>278</v>
      </c>
      <c r="B37" s="157">
        <v>7.0099999999999996E-2</v>
      </c>
      <c r="C37" s="157">
        <v>2.01E-2</v>
      </c>
      <c r="D37" s="157">
        <v>6.13E-2</v>
      </c>
      <c r="E37" s="157">
        <v>3.6799999999999999E-2</v>
      </c>
      <c r="F37" s="157"/>
      <c r="G37" s="157"/>
      <c r="H37" s="158"/>
    </row>
    <row r="38" spans="1:9">
      <c r="A38" s="159" t="s">
        <v>139</v>
      </c>
      <c r="B38" s="154">
        <v>1793.7</v>
      </c>
      <c r="C38" s="154">
        <v>2267.25</v>
      </c>
      <c r="D38" s="154">
        <v>1743.87</v>
      </c>
      <c r="E38" s="154">
        <v>1379.86</v>
      </c>
      <c r="F38" s="154"/>
      <c r="G38" s="154"/>
      <c r="H38" s="155"/>
    </row>
    <row r="39" spans="1:9">
      <c r="A39" s="160" t="s">
        <v>137</v>
      </c>
      <c r="B39" s="161">
        <v>39164</v>
      </c>
      <c r="C39" s="161">
        <v>39161</v>
      </c>
      <c r="D39" s="161">
        <v>39171</v>
      </c>
      <c r="E39" s="161">
        <v>39164</v>
      </c>
      <c r="F39" s="161"/>
      <c r="G39" s="161"/>
      <c r="H39" s="162"/>
    </row>
    <row r="40" spans="1:9">
      <c r="A40" s="156" t="s">
        <v>140</v>
      </c>
      <c r="B40" s="163">
        <v>1628.44</v>
      </c>
      <c r="C40" s="163">
        <v>2125.7600000000002</v>
      </c>
      <c r="D40" s="163">
        <v>1588.67</v>
      </c>
      <c r="E40" s="163">
        <v>1305.82</v>
      </c>
      <c r="F40" s="163"/>
      <c r="G40" s="163"/>
      <c r="H40" s="164"/>
    </row>
    <row r="41" spans="1:9">
      <c r="A41" s="165" t="s">
        <v>138</v>
      </c>
      <c r="B41" s="166">
        <v>39146</v>
      </c>
      <c r="C41" s="166">
        <v>39146</v>
      </c>
      <c r="D41" s="166">
        <v>39146</v>
      </c>
      <c r="E41" s="166">
        <v>39142</v>
      </c>
      <c r="F41" s="166"/>
      <c r="G41" s="166"/>
      <c r="H41" s="167"/>
    </row>
    <row r="42" spans="1:9">
      <c r="A42" s="159" t="s">
        <v>43</v>
      </c>
      <c r="B42" s="154">
        <v>1793.7</v>
      </c>
      <c r="C42" s="154">
        <v>2330.16</v>
      </c>
      <c r="D42" s="154">
        <v>1743.87</v>
      </c>
      <c r="E42" s="154">
        <v>1385</v>
      </c>
      <c r="F42" s="154"/>
      <c r="G42" s="154"/>
      <c r="H42" s="155"/>
    </row>
    <row r="43" spans="1:9">
      <c r="A43" s="160" t="s">
        <v>141</v>
      </c>
      <c r="B43" s="161">
        <v>39164</v>
      </c>
      <c r="C43" s="161">
        <v>39097</v>
      </c>
      <c r="D43" s="161">
        <v>39171</v>
      </c>
      <c r="E43" s="161">
        <v>39114</v>
      </c>
      <c r="F43" s="161"/>
      <c r="G43" s="161"/>
      <c r="H43" s="162"/>
    </row>
    <row r="44" spans="1:9">
      <c r="A44" s="156" t="s">
        <v>44</v>
      </c>
      <c r="B44" s="163">
        <v>1609.59</v>
      </c>
      <c r="C44" s="163">
        <v>2125.7600000000002</v>
      </c>
      <c r="D44" s="163">
        <v>1588.67</v>
      </c>
      <c r="E44" s="163">
        <v>1270.0999999999999</v>
      </c>
      <c r="F44" s="163"/>
      <c r="G44" s="163"/>
      <c r="H44" s="164"/>
    </row>
    <row r="45" spans="1:9">
      <c r="A45" s="165" t="s">
        <v>142</v>
      </c>
      <c r="B45" s="166">
        <v>39092</v>
      </c>
      <c r="C45" s="166">
        <v>39146</v>
      </c>
      <c r="D45" s="166">
        <v>39146</v>
      </c>
      <c r="E45" s="166">
        <v>39092</v>
      </c>
      <c r="F45" s="166"/>
      <c r="G45" s="166"/>
      <c r="H45" s="167"/>
    </row>
    <row r="46" spans="1:9">
      <c r="A46" s="159" t="s">
        <v>143</v>
      </c>
      <c r="B46" s="160">
        <v>1793.7</v>
      </c>
      <c r="C46" s="160">
        <v>2355.13</v>
      </c>
      <c r="D46" s="160">
        <v>1860.77</v>
      </c>
      <c r="E46" s="160">
        <v>1385</v>
      </c>
      <c r="F46" s="155"/>
      <c r="G46" s="155"/>
      <c r="H46" s="155"/>
    </row>
    <row r="47" spans="1:9">
      <c r="A47" s="160" t="s">
        <v>145</v>
      </c>
      <c r="B47" s="162">
        <v>39164</v>
      </c>
      <c r="C47" s="162">
        <v>39034</v>
      </c>
      <c r="D47" s="162">
        <v>38845</v>
      </c>
      <c r="E47" s="162">
        <v>39114</v>
      </c>
      <c r="F47" s="162"/>
      <c r="G47" s="162"/>
      <c r="H47" s="162"/>
    </row>
    <row r="48" spans="1:9">
      <c r="A48" s="156" t="s">
        <v>144</v>
      </c>
      <c r="B48" s="165">
        <v>954.19</v>
      </c>
      <c r="C48" s="165">
        <v>998.82</v>
      </c>
      <c r="D48" s="165">
        <v>976.89</v>
      </c>
      <c r="E48" s="165">
        <v>1004.26</v>
      </c>
      <c r="F48" s="164"/>
      <c r="G48" s="164"/>
      <c r="H48" s="164"/>
    </row>
    <row r="49" spans="1:8">
      <c r="A49" s="165" t="s">
        <v>146</v>
      </c>
      <c r="B49" s="167">
        <v>38488</v>
      </c>
      <c r="C49" s="167">
        <v>38355</v>
      </c>
      <c r="D49" s="167">
        <v>38362</v>
      </c>
      <c r="E49" s="167">
        <v>38358</v>
      </c>
      <c r="F49" s="167"/>
      <c r="G49" s="167"/>
      <c r="H49" s="167"/>
    </row>
    <row r="65" spans="8:8" ht="15.75">
      <c r="H65" s="73">
        <v>6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6" sqref="A6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168" t="s">
        <v>173</v>
      </c>
    </row>
    <row r="3" spans="1:8" ht="14.25">
      <c r="H3" s="169" t="s">
        <v>174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 t="s">
        <v>260</v>
      </c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29</v>
      </c>
      <c r="C11" s="149" t="s">
        <v>30</v>
      </c>
      <c r="D11" s="149" t="s">
        <v>31</v>
      </c>
      <c r="E11" s="149" t="s">
        <v>32</v>
      </c>
      <c r="F11" s="149" t="s">
        <v>276</v>
      </c>
      <c r="G11" s="149"/>
      <c r="H11" s="149"/>
    </row>
    <row r="12" spans="1:8">
      <c r="A12" s="150" t="s">
        <v>236</v>
      </c>
      <c r="B12" s="151">
        <v>2331.2800000000002</v>
      </c>
      <c r="C12" s="151">
        <v>4833.8599999999997</v>
      </c>
      <c r="D12" s="151">
        <v>1836.15</v>
      </c>
      <c r="E12" s="151">
        <v>14649.39</v>
      </c>
      <c r="F12" s="151">
        <v>1000</v>
      </c>
      <c r="G12" s="151"/>
      <c r="H12" s="152"/>
    </row>
    <row r="13" spans="1:8">
      <c r="A13" s="249" t="s">
        <v>277</v>
      </c>
      <c r="B13" s="212">
        <v>2323.84</v>
      </c>
      <c r="C13" s="212">
        <v>4374.8500000000004</v>
      </c>
      <c r="D13" s="212">
        <v>1739.58</v>
      </c>
      <c r="E13" s="212">
        <v>16600.57</v>
      </c>
      <c r="F13" s="212">
        <v>1269.56</v>
      </c>
      <c r="G13" s="212"/>
      <c r="H13" s="213"/>
    </row>
    <row r="14" spans="1:8">
      <c r="A14" s="153">
        <v>39142</v>
      </c>
      <c r="B14" s="154">
        <v>2283.34</v>
      </c>
      <c r="C14" s="154">
        <v>4347.79</v>
      </c>
      <c r="D14" s="154">
        <v>1729.13</v>
      </c>
      <c r="E14" s="154">
        <v>16688.34</v>
      </c>
      <c r="F14" s="154">
        <v>1286.01</v>
      </c>
      <c r="G14" s="154"/>
      <c r="H14" s="155"/>
    </row>
    <row r="15" spans="1:8">
      <c r="A15" s="153">
        <v>39143</v>
      </c>
      <c r="B15" s="154">
        <v>2310.5100000000002</v>
      </c>
      <c r="C15" s="154">
        <v>4359.5200000000004</v>
      </c>
      <c r="D15" s="154">
        <v>1753.47</v>
      </c>
      <c r="E15" s="154">
        <v>16171.66</v>
      </c>
      <c r="F15" s="154">
        <v>1269.22</v>
      </c>
      <c r="G15" s="154"/>
      <c r="H15" s="155"/>
    </row>
    <row r="16" spans="1:8">
      <c r="A16" s="153">
        <v>39146</v>
      </c>
      <c r="B16" s="154">
        <v>2288.81</v>
      </c>
      <c r="C16" s="154">
        <v>4292.84</v>
      </c>
      <c r="D16" s="154">
        <v>1711.72</v>
      </c>
      <c r="E16" s="154">
        <v>15273.06</v>
      </c>
      <c r="F16" s="154">
        <v>1256.3399999999999</v>
      </c>
      <c r="G16" s="154"/>
      <c r="H16" s="155"/>
    </row>
    <row r="17" spans="1:8">
      <c r="A17" s="153">
        <v>39147</v>
      </c>
      <c r="B17" s="154">
        <v>2338.02</v>
      </c>
      <c r="C17" s="154">
        <v>4301.6499999999996</v>
      </c>
      <c r="D17" s="154">
        <v>1736.34</v>
      </c>
      <c r="E17" s="154">
        <v>15733.59</v>
      </c>
      <c r="F17" s="154">
        <v>1243.9000000000001</v>
      </c>
      <c r="G17" s="154"/>
      <c r="H17" s="155"/>
    </row>
    <row r="18" spans="1:8">
      <c r="A18" s="153">
        <v>39148</v>
      </c>
      <c r="B18" s="154">
        <v>2336.66</v>
      </c>
      <c r="C18" s="154">
        <v>4267.78</v>
      </c>
      <c r="D18" s="154">
        <v>1719.38</v>
      </c>
      <c r="E18" s="154">
        <v>16061.37</v>
      </c>
      <c r="F18" s="154">
        <v>1255.8599999999999</v>
      </c>
      <c r="G18" s="154"/>
      <c r="H18" s="155"/>
    </row>
    <row r="19" spans="1:8">
      <c r="A19" s="153">
        <v>39149</v>
      </c>
      <c r="B19" s="154">
        <v>2395.08</v>
      </c>
      <c r="C19" s="154">
        <v>4374.01</v>
      </c>
      <c r="D19" s="154">
        <v>1794.13</v>
      </c>
      <c r="E19" s="154">
        <v>16214.74</v>
      </c>
      <c r="F19" s="154">
        <v>1290.29</v>
      </c>
      <c r="G19" s="154"/>
      <c r="H19" s="155"/>
    </row>
    <row r="20" spans="1:8">
      <c r="A20" s="153">
        <v>39150</v>
      </c>
      <c r="B20" s="154">
        <v>2404.33</v>
      </c>
      <c r="C20" s="154">
        <v>4390.7299999999996</v>
      </c>
      <c r="D20" s="154">
        <v>1782.01</v>
      </c>
      <c r="E20" s="154">
        <v>16426.2</v>
      </c>
      <c r="F20" s="154">
        <v>1307.77</v>
      </c>
      <c r="G20" s="154"/>
      <c r="H20" s="155"/>
    </row>
    <row r="21" spans="1:8">
      <c r="A21" s="153">
        <v>39153</v>
      </c>
      <c r="B21" s="154">
        <v>2378.3000000000002</v>
      </c>
      <c r="C21" s="154">
        <v>4375.7299999999996</v>
      </c>
      <c r="D21" s="154">
        <v>1776.77</v>
      </c>
      <c r="E21" s="154">
        <v>16481.55</v>
      </c>
      <c r="F21" s="154">
        <v>1306.1300000000001</v>
      </c>
      <c r="G21" s="154"/>
      <c r="H21" s="155"/>
    </row>
    <row r="22" spans="1:8">
      <c r="A22" s="153">
        <v>39154</v>
      </c>
      <c r="B22" s="154">
        <v>2382.86</v>
      </c>
      <c r="C22" s="154">
        <v>4392.97</v>
      </c>
      <c r="D22" s="154">
        <v>1752.03</v>
      </c>
      <c r="E22" s="154">
        <v>16544.55</v>
      </c>
      <c r="F22" s="154">
        <v>1296.68</v>
      </c>
      <c r="G22" s="154"/>
      <c r="H22" s="155"/>
    </row>
    <row r="23" spans="1:8">
      <c r="A23" s="153">
        <v>39155</v>
      </c>
      <c r="B23" s="154">
        <v>2341.85</v>
      </c>
      <c r="C23" s="154">
        <v>4378.9799999999996</v>
      </c>
      <c r="D23" s="154">
        <v>1774.5</v>
      </c>
      <c r="E23" s="154">
        <v>16194.28</v>
      </c>
      <c r="F23" s="154">
        <v>1341.64</v>
      </c>
      <c r="G23" s="154"/>
      <c r="H23" s="155"/>
    </row>
    <row r="24" spans="1:8">
      <c r="A24" s="153">
        <v>39156</v>
      </c>
      <c r="B24" s="154">
        <v>2359.91</v>
      </c>
      <c r="C24" s="154" t="s">
        <v>46</v>
      </c>
      <c r="D24" s="154">
        <v>1769.13</v>
      </c>
      <c r="E24" s="154">
        <v>16414.23</v>
      </c>
      <c r="F24" s="154">
        <v>1317.73</v>
      </c>
      <c r="G24" s="154"/>
      <c r="H24" s="155"/>
    </row>
    <row r="25" spans="1:8">
      <c r="A25" s="153">
        <v>39157</v>
      </c>
      <c r="B25" s="154">
        <v>2388.7399999999998</v>
      </c>
      <c r="C25" s="154" t="s">
        <v>46</v>
      </c>
      <c r="D25" s="154">
        <v>1783.28</v>
      </c>
      <c r="E25" s="154">
        <v>16379.73</v>
      </c>
      <c r="F25" s="154">
        <v>1370.68</v>
      </c>
      <c r="G25" s="154"/>
      <c r="H25" s="155"/>
    </row>
    <row r="26" spans="1:8">
      <c r="A26" s="153">
        <v>39160</v>
      </c>
      <c r="B26" s="154">
        <v>2419.5300000000002</v>
      </c>
      <c r="C26" s="154">
        <v>4522.2700000000004</v>
      </c>
      <c r="D26" s="154">
        <v>1834.37</v>
      </c>
      <c r="E26" s="154">
        <v>16513.38</v>
      </c>
      <c r="F26" s="154">
        <v>1387.61</v>
      </c>
      <c r="G26" s="154"/>
      <c r="H26" s="155"/>
    </row>
    <row r="27" spans="1:8">
      <c r="A27" s="153">
        <v>39161</v>
      </c>
      <c r="B27" s="154">
        <v>2437.5500000000002</v>
      </c>
      <c r="C27" s="154">
        <v>4476.54</v>
      </c>
      <c r="D27" s="154">
        <v>1820.63</v>
      </c>
      <c r="E27" s="154">
        <v>16563.54</v>
      </c>
      <c r="F27" s="154">
        <v>1391.72</v>
      </c>
      <c r="G27" s="154"/>
      <c r="H27" s="155"/>
    </row>
    <row r="28" spans="1:8">
      <c r="A28" s="153">
        <v>39162</v>
      </c>
      <c r="B28" s="154">
        <v>2443.2399999999998</v>
      </c>
      <c r="C28" s="154">
        <v>4427.32</v>
      </c>
      <c r="D28" s="154">
        <v>1845.06</v>
      </c>
      <c r="E28" s="154">
        <v>16543.59</v>
      </c>
      <c r="F28" s="154">
        <v>1401.69</v>
      </c>
      <c r="G28" s="154"/>
      <c r="H28" s="155"/>
    </row>
    <row r="29" spans="1:8">
      <c r="A29" s="153">
        <v>39163</v>
      </c>
      <c r="B29" s="154">
        <v>2452.23</v>
      </c>
      <c r="C29" s="154">
        <v>4515.8100000000004</v>
      </c>
      <c r="D29" s="154">
        <v>1884.44</v>
      </c>
      <c r="E29" s="154">
        <v>16537.29</v>
      </c>
      <c r="F29" s="154">
        <v>1426.11</v>
      </c>
      <c r="G29" s="154"/>
      <c r="H29" s="155"/>
    </row>
    <row r="30" spans="1:8">
      <c r="A30" s="153">
        <v>39164</v>
      </c>
      <c r="B30" s="154">
        <v>2479.96</v>
      </c>
      <c r="C30" s="154">
        <v>4546.6099999999997</v>
      </c>
      <c r="D30" s="154">
        <v>1904.06</v>
      </c>
      <c r="E30" s="154">
        <v>16648.349999999999</v>
      </c>
      <c r="F30" s="154">
        <v>1438.08</v>
      </c>
      <c r="G30" s="154"/>
      <c r="H30" s="155"/>
    </row>
    <row r="31" spans="1:8">
      <c r="A31" s="153">
        <v>39167</v>
      </c>
      <c r="B31" s="154">
        <v>2485.3200000000002</v>
      </c>
      <c r="C31" s="154">
        <v>4436.13</v>
      </c>
      <c r="D31" s="154">
        <v>1865.67</v>
      </c>
      <c r="E31" s="154">
        <v>16522.07</v>
      </c>
      <c r="F31" s="154">
        <v>1441.72</v>
      </c>
      <c r="G31" s="154"/>
      <c r="H31" s="155"/>
    </row>
    <row r="32" spans="1:8">
      <c r="A32" s="153">
        <v>39168</v>
      </c>
      <c r="B32" s="154">
        <v>2452.86</v>
      </c>
      <c r="C32" s="154">
        <v>4453.72</v>
      </c>
      <c r="D32" s="154">
        <v>1881.33</v>
      </c>
      <c r="E32" s="154">
        <v>16418.25</v>
      </c>
      <c r="F32" s="154">
        <v>1474.12</v>
      </c>
      <c r="G32" s="154"/>
      <c r="H32" s="154"/>
    </row>
    <row r="33" spans="1:9">
      <c r="A33" s="153">
        <v>39169</v>
      </c>
      <c r="B33" s="154">
        <v>2429.9499999999998</v>
      </c>
      <c r="C33" s="154">
        <v>4407.3900000000003</v>
      </c>
      <c r="D33" s="154">
        <v>1846.85</v>
      </c>
      <c r="E33" s="154">
        <v>16229.32</v>
      </c>
      <c r="F33" s="154">
        <v>1501.21</v>
      </c>
      <c r="G33" s="154"/>
      <c r="H33" s="154"/>
      <c r="I33" s="1"/>
    </row>
    <row r="34" spans="1:9">
      <c r="A34" s="153">
        <v>39170</v>
      </c>
      <c r="B34" s="154">
        <v>2462.3200000000002</v>
      </c>
      <c r="C34" s="154">
        <v>4441.41</v>
      </c>
      <c r="D34" s="154">
        <v>1893.63</v>
      </c>
      <c r="E34" s="154">
        <v>16332.21</v>
      </c>
      <c r="F34" s="154">
        <v>1578.28</v>
      </c>
      <c r="G34" s="154"/>
      <c r="H34" s="155"/>
      <c r="I34" s="1"/>
    </row>
    <row r="35" spans="1:9">
      <c r="A35" s="153">
        <v>39171</v>
      </c>
      <c r="B35" s="154">
        <v>2482.9</v>
      </c>
      <c r="C35" s="154">
        <v>4448.62</v>
      </c>
      <c r="D35" s="154">
        <v>1906.31</v>
      </c>
      <c r="E35" s="154">
        <v>16344.64</v>
      </c>
      <c r="F35" s="154">
        <v>1628.53</v>
      </c>
      <c r="G35" s="154"/>
      <c r="H35" s="155"/>
    </row>
    <row r="36" spans="1:9">
      <c r="A36" s="211" t="s">
        <v>237</v>
      </c>
      <c r="B36" s="214">
        <v>6.5000000000000002E-2</v>
      </c>
      <c r="C36" s="214">
        <v>-7.9699999999999993E-2</v>
      </c>
      <c r="D36" s="214">
        <v>3.8199999999999998E-2</v>
      </c>
      <c r="E36" s="214">
        <v>0.1157</v>
      </c>
      <c r="F36" s="214">
        <v>0.62849999999999995</v>
      </c>
      <c r="G36" s="214"/>
      <c r="H36" s="215"/>
    </row>
    <row r="37" spans="1:9">
      <c r="A37" s="250" t="s">
        <v>278</v>
      </c>
      <c r="B37" s="157">
        <v>6.8400000000000002E-2</v>
      </c>
      <c r="C37" s="157">
        <v>1.6899999999999998E-2</v>
      </c>
      <c r="D37" s="157">
        <v>9.5799999999999996E-2</v>
      </c>
      <c r="E37" s="157">
        <v>-1.54E-2</v>
      </c>
      <c r="F37" s="157">
        <v>0.28270000000000001</v>
      </c>
      <c r="G37" s="157"/>
      <c r="H37" s="158"/>
    </row>
    <row r="38" spans="1:9">
      <c r="A38" s="159" t="s">
        <v>139</v>
      </c>
      <c r="B38" s="154">
        <v>2485.3200000000002</v>
      </c>
      <c r="C38" s="154">
        <v>4546.6099999999997</v>
      </c>
      <c r="D38" s="154">
        <v>1906.31</v>
      </c>
      <c r="E38" s="154">
        <v>16688.34</v>
      </c>
      <c r="F38" s="154">
        <v>1628.53</v>
      </c>
      <c r="G38" s="154"/>
      <c r="H38" s="155"/>
    </row>
    <row r="39" spans="1:9">
      <c r="A39" s="160" t="s">
        <v>137</v>
      </c>
      <c r="B39" s="161">
        <v>39167</v>
      </c>
      <c r="C39" s="161">
        <v>39164</v>
      </c>
      <c r="D39" s="161">
        <v>39171</v>
      </c>
      <c r="E39" s="161">
        <v>39142</v>
      </c>
      <c r="F39" s="161">
        <v>39171</v>
      </c>
      <c r="G39" s="161"/>
      <c r="H39" s="162"/>
    </row>
    <row r="40" spans="1:9">
      <c r="A40" s="156" t="s">
        <v>140</v>
      </c>
      <c r="B40" s="163">
        <v>2283.34</v>
      </c>
      <c r="C40" s="163">
        <v>4267.78</v>
      </c>
      <c r="D40" s="163">
        <v>1711.72</v>
      </c>
      <c r="E40" s="163">
        <v>15273.06</v>
      </c>
      <c r="F40" s="163">
        <v>1243.9000000000001</v>
      </c>
      <c r="G40" s="163"/>
      <c r="H40" s="164"/>
    </row>
    <row r="41" spans="1:9">
      <c r="A41" s="165" t="s">
        <v>138</v>
      </c>
      <c r="B41" s="166">
        <v>39142</v>
      </c>
      <c r="C41" s="166">
        <v>39148</v>
      </c>
      <c r="D41" s="166">
        <v>39146</v>
      </c>
      <c r="E41" s="166">
        <v>39146</v>
      </c>
      <c r="F41" s="166">
        <v>39147</v>
      </c>
      <c r="G41" s="166"/>
      <c r="H41" s="167"/>
    </row>
    <row r="42" spans="1:9">
      <c r="A42" s="159" t="s">
        <v>43</v>
      </c>
      <c r="B42" s="154">
        <v>2485.3200000000002</v>
      </c>
      <c r="C42" s="154">
        <v>4820.79</v>
      </c>
      <c r="D42" s="154">
        <v>1946.75</v>
      </c>
      <c r="E42" s="154">
        <v>17361.48</v>
      </c>
      <c r="F42" s="154">
        <v>1628.53</v>
      </c>
      <c r="G42" s="154"/>
      <c r="H42" s="155"/>
    </row>
    <row r="43" spans="1:9">
      <c r="A43" s="160" t="s">
        <v>141</v>
      </c>
      <c r="B43" s="161">
        <v>39167</v>
      </c>
      <c r="C43" s="161">
        <v>39084</v>
      </c>
      <c r="D43" s="161">
        <v>39118</v>
      </c>
      <c r="E43" s="161">
        <v>39140</v>
      </c>
      <c r="F43" s="161">
        <v>39171</v>
      </c>
      <c r="G43" s="161"/>
      <c r="H43" s="162"/>
    </row>
    <row r="44" spans="1:9">
      <c r="A44" s="156" t="s">
        <v>44</v>
      </c>
      <c r="B44" s="163">
        <v>2277.2399999999998</v>
      </c>
      <c r="C44" s="163">
        <v>4267.78</v>
      </c>
      <c r="D44" s="163">
        <v>1711.72</v>
      </c>
      <c r="E44" s="163">
        <v>15273.06</v>
      </c>
      <c r="F44" s="163">
        <v>998.13</v>
      </c>
      <c r="G44" s="163"/>
      <c r="H44" s="164"/>
    </row>
    <row r="45" spans="1:9">
      <c r="A45" s="165" t="s">
        <v>142</v>
      </c>
      <c r="B45" s="166">
        <v>39092</v>
      </c>
      <c r="C45" s="166">
        <v>39148</v>
      </c>
      <c r="D45" s="166">
        <v>39146</v>
      </c>
      <c r="E45" s="166">
        <v>39146</v>
      </c>
      <c r="F45" s="166">
        <v>39090</v>
      </c>
      <c r="G45" s="166"/>
      <c r="H45" s="167"/>
    </row>
    <row r="46" spans="1:9">
      <c r="A46" s="159" t="s">
        <v>143</v>
      </c>
      <c r="B46" s="155">
        <v>2485.3200000000002</v>
      </c>
      <c r="C46" s="155">
        <v>4843.09</v>
      </c>
      <c r="D46" s="155">
        <v>1946.75</v>
      </c>
      <c r="E46" s="155">
        <v>17361.48</v>
      </c>
      <c r="F46" s="155">
        <v>1628.53</v>
      </c>
      <c r="G46" s="155"/>
      <c r="H46" s="155"/>
    </row>
    <row r="47" spans="1:9">
      <c r="A47" s="160" t="s">
        <v>145</v>
      </c>
      <c r="B47" s="162">
        <v>39167</v>
      </c>
      <c r="C47" s="162">
        <v>38842</v>
      </c>
      <c r="D47" s="162">
        <v>39118</v>
      </c>
      <c r="E47" s="162">
        <v>39140</v>
      </c>
      <c r="F47" s="162">
        <v>39171</v>
      </c>
      <c r="G47" s="162"/>
      <c r="H47" s="162"/>
    </row>
    <row r="48" spans="1:9">
      <c r="A48" s="156" t="s">
        <v>144</v>
      </c>
      <c r="B48" s="164">
        <v>331.21</v>
      </c>
      <c r="C48" s="164">
        <v>1203.23</v>
      </c>
      <c r="D48" s="164">
        <v>548.76</v>
      </c>
      <c r="E48" s="164">
        <v>957.98</v>
      </c>
      <c r="F48" s="164">
        <v>998.13</v>
      </c>
      <c r="G48" s="164"/>
      <c r="H48" s="164"/>
    </row>
    <row r="49" spans="1:8">
      <c r="A49" s="165" t="s">
        <v>146</v>
      </c>
      <c r="B49" s="167">
        <v>36220</v>
      </c>
      <c r="C49" s="167">
        <v>37155</v>
      </c>
      <c r="D49" s="167">
        <v>37711</v>
      </c>
      <c r="E49" s="167">
        <v>37340</v>
      </c>
      <c r="F49" s="167">
        <v>39090</v>
      </c>
      <c r="G49" s="167"/>
      <c r="H49" s="167"/>
    </row>
    <row r="65" spans="8:8" ht="15.75">
      <c r="H65" s="73">
        <v>7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H4" sqref="H4"/>
    </sheetView>
  </sheetViews>
  <sheetFormatPr baseColWidth="10" defaultRowHeight="12.75"/>
  <cols>
    <col min="1" max="1" width="20" customWidth="1"/>
    <col min="2" max="2" width="12" bestFit="1" customWidth="1"/>
    <col min="3" max="3" width="11.85546875" bestFit="1" customWidth="1"/>
    <col min="4" max="4" width="12" bestFit="1" customWidth="1"/>
    <col min="5" max="5" width="11.85546875" bestFit="1" customWidth="1"/>
    <col min="6" max="7" width="11.5703125" bestFit="1" customWidth="1"/>
  </cols>
  <sheetData>
    <row r="1" spans="1:8" ht="18" customHeight="1"/>
    <row r="2" spans="1:8" ht="20.100000000000001" customHeight="1">
      <c r="A2" s="23"/>
      <c r="B2" s="23"/>
      <c r="C2" s="23"/>
      <c r="D2" s="23"/>
      <c r="E2" s="23"/>
      <c r="F2" s="23"/>
      <c r="G2" s="23"/>
      <c r="H2" s="275" t="s">
        <v>352</v>
      </c>
    </row>
    <row r="3" spans="1:8" ht="14.25">
      <c r="H3" s="276" t="s">
        <v>353</v>
      </c>
    </row>
    <row r="4" spans="1:8" ht="17.100000000000001" customHeight="1">
      <c r="G4" s="22"/>
    </row>
    <row r="5" spans="1:8" ht="17.100000000000001" customHeight="1">
      <c r="G5" s="22"/>
    </row>
    <row r="6" spans="1:8" ht="17.100000000000001" customHeight="1">
      <c r="G6" s="22"/>
    </row>
    <row r="7" spans="1:8" ht="17.100000000000001" customHeight="1">
      <c r="G7" s="22"/>
    </row>
    <row r="8" spans="1:8" ht="17.100000000000001" customHeight="1">
      <c r="G8" s="22"/>
      <c r="H8" s="204"/>
    </row>
    <row r="9" spans="1:8" ht="3.95" customHeight="1"/>
    <row r="10" spans="1:8">
      <c r="A10" s="29"/>
      <c r="B10" s="29"/>
      <c r="C10" s="29"/>
      <c r="D10" s="29"/>
      <c r="E10" s="29"/>
      <c r="F10" s="29"/>
      <c r="G10" s="29"/>
      <c r="H10" s="29"/>
    </row>
    <row r="11" spans="1:8">
      <c r="A11" s="148"/>
      <c r="B11" s="149" t="s">
        <v>34</v>
      </c>
      <c r="C11" s="149" t="s">
        <v>33</v>
      </c>
      <c r="D11" s="149" t="s">
        <v>274</v>
      </c>
      <c r="E11" s="149" t="s">
        <v>35</v>
      </c>
      <c r="F11" s="149" t="s">
        <v>275</v>
      </c>
      <c r="G11" s="149"/>
      <c r="H11" s="149"/>
    </row>
    <row r="12" spans="1:8">
      <c r="A12" s="150" t="s">
        <v>236</v>
      </c>
      <c r="B12" s="151">
        <v>2744.34</v>
      </c>
      <c r="C12" s="151">
        <v>2092.84</v>
      </c>
      <c r="D12" s="151">
        <v>2627.4</v>
      </c>
      <c r="E12" s="151">
        <v>2463.6999999999998</v>
      </c>
      <c r="F12" s="151">
        <v>2557.73</v>
      </c>
      <c r="G12" s="151"/>
      <c r="H12" s="152"/>
    </row>
    <row r="13" spans="1:8">
      <c r="A13" s="249" t="s">
        <v>277</v>
      </c>
      <c r="B13" s="212">
        <v>2549.73</v>
      </c>
      <c r="C13" s="212">
        <v>1898.09</v>
      </c>
      <c r="D13" s="212">
        <v>2497.23</v>
      </c>
      <c r="E13" s="212">
        <v>2237.31</v>
      </c>
      <c r="F13" s="212">
        <v>2432.85</v>
      </c>
      <c r="G13" s="212"/>
      <c r="H13" s="213"/>
    </row>
    <row r="14" spans="1:8">
      <c r="A14" s="153">
        <v>39142</v>
      </c>
      <c r="B14" s="154">
        <v>2461.19</v>
      </c>
      <c r="C14" s="154">
        <v>1838.91</v>
      </c>
      <c r="D14" s="154">
        <v>2422.67</v>
      </c>
      <c r="E14" s="154">
        <v>2161.0700000000002</v>
      </c>
      <c r="F14" s="154">
        <v>2352.2600000000002</v>
      </c>
      <c r="G14" s="154"/>
      <c r="H14" s="155"/>
    </row>
    <row r="15" spans="1:8">
      <c r="A15" s="153">
        <v>39143</v>
      </c>
      <c r="B15" s="154">
        <v>2480.06</v>
      </c>
      <c r="C15" s="154">
        <v>1844.87</v>
      </c>
      <c r="D15" s="154">
        <v>2412.6799999999998</v>
      </c>
      <c r="E15" s="154">
        <v>2168.9899999999998</v>
      </c>
      <c r="F15" s="154">
        <v>2343.54</v>
      </c>
      <c r="G15" s="154"/>
      <c r="H15" s="155"/>
    </row>
    <row r="16" spans="1:8">
      <c r="A16" s="153">
        <v>39146</v>
      </c>
      <c r="B16" s="154">
        <v>2379.5</v>
      </c>
      <c r="C16" s="154">
        <v>1771.21</v>
      </c>
      <c r="D16" s="154">
        <v>2302.37</v>
      </c>
      <c r="E16" s="154">
        <v>2071.39</v>
      </c>
      <c r="F16" s="154">
        <v>2224.6</v>
      </c>
      <c r="G16" s="154"/>
      <c r="H16" s="155"/>
    </row>
    <row r="17" spans="1:8">
      <c r="A17" s="153">
        <v>39147</v>
      </c>
      <c r="B17" s="154">
        <v>2424.06</v>
      </c>
      <c r="C17" s="154">
        <v>1812.07</v>
      </c>
      <c r="D17" s="154">
        <v>2359.13</v>
      </c>
      <c r="E17" s="154">
        <v>2121.2800000000002</v>
      </c>
      <c r="F17" s="154">
        <v>2281.6999999999998</v>
      </c>
      <c r="G17" s="154"/>
      <c r="H17" s="155"/>
    </row>
    <row r="18" spans="1:8">
      <c r="A18" s="153">
        <v>39148</v>
      </c>
      <c r="B18" s="154">
        <v>2428.4899999999998</v>
      </c>
      <c r="C18" s="154">
        <v>1819.58</v>
      </c>
      <c r="D18" s="154">
        <v>2368.17</v>
      </c>
      <c r="E18" s="154">
        <v>2135.75</v>
      </c>
      <c r="F18" s="154">
        <v>2296.5500000000002</v>
      </c>
      <c r="G18" s="154"/>
      <c r="H18" s="155"/>
    </row>
    <row r="19" spans="1:8">
      <c r="A19" s="153">
        <v>39149</v>
      </c>
      <c r="B19" s="154" t="s">
        <v>46</v>
      </c>
      <c r="C19" s="154">
        <v>1883.77</v>
      </c>
      <c r="D19" s="154">
        <v>2445.8000000000002</v>
      </c>
      <c r="E19" s="154">
        <v>2207.4</v>
      </c>
      <c r="F19" s="154">
        <v>2367.87</v>
      </c>
      <c r="G19" s="154"/>
      <c r="H19" s="155"/>
    </row>
    <row r="20" spans="1:8">
      <c r="A20" s="153">
        <v>39150</v>
      </c>
      <c r="B20" s="154">
        <v>2495.2600000000002</v>
      </c>
      <c r="C20" s="154">
        <v>1878.86</v>
      </c>
      <c r="D20" s="154">
        <v>2458.2600000000002</v>
      </c>
      <c r="E20" s="154">
        <v>2199.63</v>
      </c>
      <c r="F20" s="154">
        <v>2377.7600000000002</v>
      </c>
      <c r="G20" s="154"/>
      <c r="H20" s="155"/>
    </row>
    <row r="21" spans="1:8">
      <c r="A21" s="153">
        <v>39153</v>
      </c>
      <c r="B21" s="154">
        <v>2481.16</v>
      </c>
      <c r="C21" s="154">
        <v>1859.89</v>
      </c>
      <c r="D21" s="154">
        <v>2446.96</v>
      </c>
      <c r="E21" s="154">
        <v>2189.38</v>
      </c>
      <c r="F21" s="154">
        <v>2379.83</v>
      </c>
      <c r="G21" s="154"/>
      <c r="H21" s="155"/>
    </row>
    <row r="22" spans="1:8">
      <c r="A22" s="153">
        <v>39154</v>
      </c>
      <c r="B22" s="154">
        <v>2491.9</v>
      </c>
      <c r="C22" s="154">
        <v>1861.23</v>
      </c>
      <c r="D22" s="154">
        <v>2449.2199999999998</v>
      </c>
      <c r="E22" s="154">
        <v>2193.4499999999998</v>
      </c>
      <c r="F22" s="154">
        <v>2384.73</v>
      </c>
      <c r="G22" s="154"/>
      <c r="H22" s="155"/>
    </row>
    <row r="23" spans="1:8">
      <c r="A23" s="153">
        <v>39155</v>
      </c>
      <c r="B23" s="154">
        <v>2444.5</v>
      </c>
      <c r="C23" s="154">
        <v>1802.07</v>
      </c>
      <c r="D23" s="154">
        <v>2375.69</v>
      </c>
      <c r="E23" s="154">
        <v>2128.16</v>
      </c>
      <c r="F23" s="154">
        <v>2317.9499999999998</v>
      </c>
      <c r="G23" s="154"/>
      <c r="H23" s="155"/>
    </row>
    <row r="24" spans="1:8">
      <c r="A24" s="153">
        <v>39156</v>
      </c>
      <c r="B24" s="154">
        <v>2479.89</v>
      </c>
      <c r="C24" s="154">
        <v>1839.2</v>
      </c>
      <c r="D24" s="154">
        <v>2421.5300000000002</v>
      </c>
      <c r="E24" s="154">
        <v>2174.5500000000002</v>
      </c>
      <c r="F24" s="154">
        <v>2365.4499999999998</v>
      </c>
      <c r="G24" s="154"/>
      <c r="H24" s="155"/>
    </row>
    <row r="25" spans="1:8">
      <c r="A25" s="153">
        <v>39157</v>
      </c>
      <c r="B25" s="154">
        <v>2487.61</v>
      </c>
      <c r="C25" s="154">
        <v>1841.57</v>
      </c>
      <c r="D25" s="154">
        <v>2424.7399999999998</v>
      </c>
      <c r="E25" s="154">
        <v>2187.87</v>
      </c>
      <c r="F25" s="154">
        <v>2380.0300000000002</v>
      </c>
      <c r="G25" s="154"/>
      <c r="H25" s="155"/>
    </row>
    <row r="26" spans="1:8">
      <c r="A26" s="153">
        <v>39160</v>
      </c>
      <c r="B26" s="154">
        <v>2522.16</v>
      </c>
      <c r="C26" s="154">
        <v>1868.05</v>
      </c>
      <c r="D26" s="154">
        <v>2477.2800000000002</v>
      </c>
      <c r="E26" s="154">
        <v>2217.58</v>
      </c>
      <c r="F26" s="154">
        <v>2429.6799999999998</v>
      </c>
      <c r="G26" s="154"/>
      <c r="H26" s="155"/>
    </row>
    <row r="27" spans="1:8">
      <c r="A27" s="153">
        <v>39161</v>
      </c>
      <c r="B27" s="154">
        <v>2505.81</v>
      </c>
      <c r="C27" s="154">
        <v>1857.74</v>
      </c>
      <c r="D27" s="154">
        <v>2464.08</v>
      </c>
      <c r="E27" s="154">
        <v>2204.2600000000002</v>
      </c>
      <c r="F27" s="154">
        <v>2415.56</v>
      </c>
      <c r="G27" s="154"/>
      <c r="H27" s="155"/>
    </row>
    <row r="28" spans="1:8">
      <c r="A28" s="153">
        <v>39162</v>
      </c>
      <c r="B28" s="154">
        <v>2528.9299999999998</v>
      </c>
      <c r="C28" s="154">
        <v>1868.67</v>
      </c>
      <c r="D28" s="154">
        <v>2489.64</v>
      </c>
      <c r="E28" s="154">
        <v>2219.4</v>
      </c>
      <c r="F28" s="154">
        <v>2443</v>
      </c>
      <c r="G28" s="154"/>
      <c r="H28" s="155"/>
    </row>
    <row r="29" spans="1:8">
      <c r="A29" s="153">
        <v>39163</v>
      </c>
      <c r="B29" s="154">
        <v>2586.56</v>
      </c>
      <c r="C29" s="154">
        <v>1912.91</v>
      </c>
      <c r="D29" s="154">
        <v>2538.81</v>
      </c>
      <c r="E29" s="154">
        <v>2281.08</v>
      </c>
      <c r="F29" s="154">
        <v>2501.27</v>
      </c>
      <c r="G29" s="154"/>
      <c r="H29" s="155"/>
    </row>
    <row r="30" spans="1:8">
      <c r="A30" s="153">
        <v>39164</v>
      </c>
      <c r="B30" s="154">
        <v>2639.78</v>
      </c>
      <c r="C30" s="154">
        <v>1957.65</v>
      </c>
      <c r="D30" s="154">
        <v>2586.8200000000002</v>
      </c>
      <c r="E30" s="154">
        <v>2324.38</v>
      </c>
      <c r="F30" s="154">
        <v>2537.6</v>
      </c>
      <c r="G30" s="154"/>
      <c r="H30" s="155"/>
    </row>
    <row r="31" spans="1:8">
      <c r="A31" s="153">
        <v>39167</v>
      </c>
      <c r="B31" s="154">
        <v>2660.73</v>
      </c>
      <c r="C31" s="154">
        <v>1935.97</v>
      </c>
      <c r="D31" s="154">
        <v>2553.31</v>
      </c>
      <c r="E31" s="154">
        <v>2304.6</v>
      </c>
      <c r="F31" s="154">
        <v>2511.2199999999998</v>
      </c>
      <c r="G31" s="154"/>
      <c r="H31" s="155"/>
    </row>
    <row r="32" spans="1:8">
      <c r="A32" s="153">
        <v>39168</v>
      </c>
      <c r="B32" s="154">
        <v>2635.79</v>
      </c>
      <c r="C32" s="154">
        <v>1944.04</v>
      </c>
      <c r="D32" s="154">
        <v>2561.5100000000002</v>
      </c>
      <c r="E32" s="154">
        <v>2316.73</v>
      </c>
      <c r="F32" s="154">
        <v>2522.0300000000002</v>
      </c>
      <c r="G32" s="154"/>
      <c r="H32" s="154"/>
    </row>
    <row r="33" spans="1:9">
      <c r="A33" s="153">
        <v>39169</v>
      </c>
      <c r="B33" s="154">
        <v>2647.83</v>
      </c>
      <c r="C33" s="154">
        <v>1949.91</v>
      </c>
      <c r="D33" s="154">
        <v>2570.0700000000002</v>
      </c>
      <c r="E33" s="154">
        <v>2326.41</v>
      </c>
      <c r="F33" s="154">
        <v>2533.39</v>
      </c>
      <c r="G33" s="154"/>
      <c r="H33" s="154"/>
      <c r="I33" s="1"/>
    </row>
    <row r="34" spans="1:9">
      <c r="A34" s="153">
        <v>39170</v>
      </c>
      <c r="B34" s="154">
        <v>2686.84</v>
      </c>
      <c r="C34" s="154">
        <v>1990.63</v>
      </c>
      <c r="D34" s="154">
        <v>2614.1799999999998</v>
      </c>
      <c r="E34" s="154">
        <v>2369.0500000000002</v>
      </c>
      <c r="F34" s="154">
        <v>2570.42</v>
      </c>
      <c r="G34" s="154"/>
      <c r="H34" s="155"/>
      <c r="I34" s="1"/>
    </row>
    <row r="35" spans="1:9">
      <c r="A35" s="153">
        <v>39171</v>
      </c>
      <c r="B35" s="154">
        <v>2682.94</v>
      </c>
      <c r="C35" s="154">
        <v>1989.37</v>
      </c>
      <c r="D35" s="154">
        <v>2613.79</v>
      </c>
      <c r="E35" s="154">
        <v>2363.1</v>
      </c>
      <c r="F35" s="154">
        <v>2565.21</v>
      </c>
      <c r="G35" s="154"/>
      <c r="H35" s="155"/>
    </row>
    <row r="36" spans="1:9">
      <c r="A36" s="211" t="s">
        <v>237</v>
      </c>
      <c r="B36" s="214">
        <v>-2.24E-2</v>
      </c>
      <c r="C36" s="214">
        <v>-4.9399999999999999E-2</v>
      </c>
      <c r="D36" s="214">
        <v>-5.1999999999999998E-3</v>
      </c>
      <c r="E36" s="214">
        <v>-4.0800000000000003E-2</v>
      </c>
      <c r="F36" s="214">
        <v>2.8999999999999998E-3</v>
      </c>
      <c r="G36" s="214"/>
      <c r="H36" s="215"/>
    </row>
    <row r="37" spans="1:9">
      <c r="A37" s="250" t="s">
        <v>278</v>
      </c>
      <c r="B37" s="157">
        <v>5.2200000000000003E-2</v>
      </c>
      <c r="C37" s="157">
        <v>4.8099999999999997E-2</v>
      </c>
      <c r="D37" s="157">
        <v>4.6699999999999998E-2</v>
      </c>
      <c r="E37" s="157">
        <v>5.62E-2</v>
      </c>
      <c r="F37" s="157">
        <v>5.4399999999999997E-2</v>
      </c>
      <c r="G37" s="157"/>
      <c r="H37" s="158"/>
    </row>
    <row r="38" spans="1:9">
      <c r="A38" s="159" t="s">
        <v>139</v>
      </c>
      <c r="B38" s="154">
        <v>2686.84</v>
      </c>
      <c r="C38" s="154">
        <v>1990.63</v>
      </c>
      <c r="D38" s="154">
        <v>2614.1799999999998</v>
      </c>
      <c r="E38" s="154">
        <v>2369.0500000000002</v>
      </c>
      <c r="F38" s="154">
        <v>2570.42</v>
      </c>
      <c r="G38" s="154"/>
      <c r="H38" s="155"/>
    </row>
    <row r="39" spans="1:9">
      <c r="A39" s="160" t="s">
        <v>137</v>
      </c>
      <c r="B39" s="161">
        <v>39170</v>
      </c>
      <c r="C39" s="161">
        <v>39170</v>
      </c>
      <c r="D39" s="161">
        <v>39170</v>
      </c>
      <c r="E39" s="161">
        <v>39170</v>
      </c>
      <c r="F39" s="161">
        <v>39170</v>
      </c>
      <c r="G39" s="161"/>
      <c r="H39" s="162"/>
    </row>
    <row r="40" spans="1:9">
      <c r="A40" s="156" t="s">
        <v>140</v>
      </c>
      <c r="B40" s="163">
        <v>2379.5</v>
      </c>
      <c r="C40" s="163">
        <v>1771.21</v>
      </c>
      <c r="D40" s="163">
        <v>2302.37</v>
      </c>
      <c r="E40" s="163">
        <v>2071.39</v>
      </c>
      <c r="F40" s="163">
        <v>2224.6</v>
      </c>
      <c r="G40" s="163"/>
      <c r="H40" s="164"/>
    </row>
    <row r="41" spans="1:9">
      <c r="A41" s="165" t="s">
        <v>138</v>
      </c>
      <c r="B41" s="166">
        <v>39146</v>
      </c>
      <c r="C41" s="166">
        <v>39146</v>
      </c>
      <c r="D41" s="166">
        <v>39146</v>
      </c>
      <c r="E41" s="166">
        <v>39146</v>
      </c>
      <c r="F41" s="166">
        <v>39146</v>
      </c>
      <c r="G41" s="166"/>
      <c r="H41" s="167"/>
    </row>
    <row r="42" spans="1:9">
      <c r="A42" s="159" t="s">
        <v>43</v>
      </c>
      <c r="B42" s="154">
        <v>2712.55</v>
      </c>
      <c r="C42" s="154">
        <v>2136.73</v>
      </c>
      <c r="D42" s="154">
        <v>2683.09</v>
      </c>
      <c r="E42" s="154">
        <v>2532.2399999999998</v>
      </c>
      <c r="F42" s="154">
        <v>2617.23</v>
      </c>
      <c r="G42" s="154"/>
      <c r="H42" s="155"/>
    </row>
    <row r="43" spans="1:9">
      <c r="A43" s="160" t="s">
        <v>141</v>
      </c>
      <c r="B43" s="161">
        <v>39139</v>
      </c>
      <c r="C43" s="161">
        <v>39084</v>
      </c>
      <c r="D43" s="161">
        <v>39139</v>
      </c>
      <c r="E43" s="161">
        <v>39084</v>
      </c>
      <c r="F43" s="161">
        <v>39084</v>
      </c>
      <c r="G43" s="161"/>
      <c r="H43" s="162"/>
    </row>
    <row r="44" spans="1:9">
      <c r="A44" s="156" t="s">
        <v>44</v>
      </c>
      <c r="B44" s="163">
        <v>2379.5</v>
      </c>
      <c r="C44" s="163">
        <v>1771.21</v>
      </c>
      <c r="D44" s="163">
        <v>2302.37</v>
      </c>
      <c r="E44" s="163">
        <v>2071.39</v>
      </c>
      <c r="F44" s="163">
        <v>2224.6</v>
      </c>
      <c r="G44" s="163"/>
      <c r="H44" s="164"/>
    </row>
    <row r="45" spans="1:9">
      <c r="A45" s="165" t="s">
        <v>142</v>
      </c>
      <c r="B45" s="166">
        <v>39146</v>
      </c>
      <c r="C45" s="166">
        <v>39146</v>
      </c>
      <c r="D45" s="166">
        <v>39146</v>
      </c>
      <c r="E45" s="166">
        <v>39146</v>
      </c>
      <c r="F45" s="166">
        <v>39146</v>
      </c>
      <c r="G45" s="166"/>
      <c r="H45" s="167"/>
    </row>
    <row r="46" spans="1:9">
      <c r="A46" s="159" t="s">
        <v>143</v>
      </c>
      <c r="B46" s="155">
        <v>2825.44</v>
      </c>
      <c r="C46" s="155">
        <v>2269.04</v>
      </c>
      <c r="D46" s="155">
        <v>2747.6</v>
      </c>
      <c r="E46" s="155">
        <v>2576.12</v>
      </c>
      <c r="F46" s="155">
        <v>2617.23</v>
      </c>
      <c r="G46" s="155"/>
      <c r="H46" s="155"/>
    </row>
    <row r="47" spans="1:9">
      <c r="A47" s="160" t="s">
        <v>145</v>
      </c>
      <c r="B47" s="162">
        <v>38841</v>
      </c>
      <c r="C47" s="162">
        <v>38845</v>
      </c>
      <c r="D47" s="162">
        <v>38845</v>
      </c>
      <c r="E47" s="162">
        <v>38845</v>
      </c>
      <c r="F47" s="162">
        <v>39084</v>
      </c>
      <c r="G47" s="162"/>
      <c r="H47" s="162"/>
    </row>
    <row r="48" spans="1:9">
      <c r="A48" s="156" t="s">
        <v>144</v>
      </c>
      <c r="B48" s="164">
        <v>49.27</v>
      </c>
      <c r="C48" s="164">
        <v>84.73</v>
      </c>
      <c r="D48" s="164">
        <v>978.78</v>
      </c>
      <c r="E48" s="164">
        <v>90.4</v>
      </c>
      <c r="F48" s="164">
        <v>939.6</v>
      </c>
      <c r="G48" s="164"/>
      <c r="H48" s="164"/>
    </row>
    <row r="49" spans="1:8">
      <c r="A49" s="165" t="s">
        <v>146</v>
      </c>
      <c r="B49" s="167">
        <v>36070</v>
      </c>
      <c r="C49" s="167">
        <v>36070</v>
      </c>
      <c r="D49" s="167">
        <v>38358</v>
      </c>
      <c r="E49" s="167">
        <v>36070</v>
      </c>
      <c r="F49" s="167">
        <v>38372</v>
      </c>
      <c r="G49" s="167"/>
      <c r="H49" s="167"/>
    </row>
    <row r="65" spans="8:8" ht="15.75">
      <c r="H65" s="73">
        <v>8</v>
      </c>
    </row>
  </sheetData>
  <phoneticPr fontId="4" type="noConversion"/>
  <pageMargins left="0.78740157480314965" right="0.78740157480314965" top="0.98425196850393704" bottom="0.19685039370078741" header="0.51181102362204722" footer="0.51181102362204722"/>
  <pageSetup paperSize="9" scale="84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</vt:i4>
      </vt:variant>
    </vt:vector>
  </HeadingPairs>
  <TitlesOfParts>
    <vt:vector size="20" baseType="lpstr">
      <vt:lpstr>1.Seite</vt:lpstr>
      <vt:lpstr>Umsätze1</vt:lpstr>
      <vt:lpstr>Umsätze2</vt:lpstr>
      <vt:lpstr>Umsätze3</vt:lpstr>
      <vt:lpstr>ÖsterrIndizes</vt:lpstr>
      <vt:lpstr>CEERegIndizes</vt:lpstr>
      <vt:lpstr>CEEBranIndizes</vt:lpstr>
      <vt:lpstr>CEELändIndizes</vt:lpstr>
      <vt:lpstr>RussischeIndizes</vt:lpstr>
      <vt:lpstr>NoneuropIndizes</vt:lpstr>
      <vt:lpstr>primemarket</vt:lpstr>
      <vt:lpstr>prime und cont</vt:lpstr>
      <vt:lpstr>auction</vt:lpstr>
      <vt:lpstr>OTC1</vt:lpstr>
      <vt:lpstr>OTC2</vt:lpstr>
      <vt:lpstr>Bonds</vt:lpstr>
      <vt:lpstr>Terminmarkt</vt:lpstr>
      <vt:lpstr>OTC1!Druckbereich</vt:lpstr>
      <vt:lpstr>Umsätze1!Druckbereich</vt:lpstr>
      <vt:lpstr>Umsätze2!Druckbereich</vt:lpstr>
    </vt:vector>
  </TitlesOfParts>
  <Company>Wiener Börse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julia.kollmitzer</dc:creator>
  <cp:lastModifiedBy>AIGNER, Sebastian</cp:lastModifiedBy>
  <cp:lastPrinted>2007-04-04T16:48:28Z</cp:lastPrinted>
  <dcterms:created xsi:type="dcterms:W3CDTF">1996-10-17T05:27:31Z</dcterms:created>
  <dcterms:modified xsi:type="dcterms:W3CDTF">2016-02-17T09:54:12Z</dcterms:modified>
</cp:coreProperties>
</file>